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245" tabRatio="666" activeTab="7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42" i="16"/>
  <c r="D142"/>
  <c r="F142"/>
  <c r="B819" i="7"/>
  <c r="D819"/>
  <c r="F819"/>
  <c r="G819"/>
  <c r="B1272" i="5"/>
  <c r="D1272"/>
  <c r="F1272"/>
  <c r="G1272"/>
  <c r="B1275" i="4"/>
  <c r="D1275"/>
  <c r="F1275"/>
  <c r="G1275"/>
  <c r="B1274" i="3"/>
  <c r="D1274"/>
  <c r="F1274"/>
  <c r="G1274"/>
  <c r="B1276" i="2"/>
  <c r="D1276"/>
  <c r="F1276"/>
  <c r="G1276"/>
  <c r="B141" i="16"/>
  <c r="D141"/>
  <c r="F141"/>
  <c r="B818" i="7"/>
  <c r="D818"/>
  <c r="F818"/>
  <c r="G818"/>
  <c r="B1271" i="5"/>
  <c r="D1271"/>
  <c r="F1271"/>
  <c r="G1271"/>
  <c r="B1274" i="4"/>
  <c r="D1274" s="1"/>
  <c r="F1274"/>
  <c r="G1274"/>
  <c r="B1273" i="3"/>
  <c r="D1273" s="1"/>
  <c r="F1273"/>
  <c r="G1273"/>
  <c r="B1275" i="2"/>
  <c r="D1275"/>
  <c r="F1275"/>
  <c r="G1275"/>
  <c r="B140" i="16"/>
  <c r="D140"/>
  <c r="F140"/>
  <c r="B817" i="7"/>
  <c r="D817" s="1"/>
  <c r="F817"/>
  <c r="G817"/>
  <c r="B1270" i="5"/>
  <c r="D1270" s="1"/>
  <c r="F1270"/>
  <c r="G1270"/>
  <c r="B1273" i="4"/>
  <c r="D1273" s="1"/>
  <c r="F1273"/>
  <c r="G1273"/>
  <c r="B1272" i="3"/>
  <c r="D1272" s="1"/>
  <c r="F1272"/>
  <c r="G1272"/>
  <c r="B1274" i="2"/>
  <c r="D1274" s="1"/>
  <c r="F1274"/>
  <c r="G1274"/>
  <c r="B139" i="16"/>
  <c r="D139" s="1"/>
  <c r="F139"/>
  <c r="B816" i="7"/>
  <c r="D816"/>
  <c r="F816"/>
  <c r="G816"/>
  <c r="B1269" i="5"/>
  <c r="D1269"/>
  <c r="F1269"/>
  <c r="G1269"/>
  <c r="B1272" i="4"/>
  <c r="D1272" s="1"/>
  <c r="F1272"/>
  <c r="G1272"/>
  <c r="B1271" i="3"/>
  <c r="D1271"/>
  <c r="F1271"/>
  <c r="G1271"/>
  <c r="B1273" i="2"/>
  <c r="D1273"/>
  <c r="F1273"/>
  <c r="G1273"/>
  <c r="D138" i="16"/>
  <c r="F138"/>
  <c r="B138" s="1"/>
  <c r="B815" i="7"/>
  <c r="D815"/>
  <c r="F815"/>
  <c r="G815"/>
  <c r="B1268" i="5"/>
  <c r="D1268"/>
  <c r="F1268"/>
  <c r="G1268"/>
  <c r="B1271" i="4"/>
  <c r="D1271"/>
  <c r="F1271"/>
  <c r="G1271"/>
  <c r="B1270" i="3"/>
  <c r="D1270" s="1"/>
  <c r="F1270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B1271" i="2"/>
  <c r="D1271" s="1"/>
  <c r="F1271"/>
  <c r="G1271"/>
  <c r="B136" i="16"/>
  <c r="D136" s="1"/>
  <c r="F136"/>
  <c r="B813" i="7"/>
  <c r="D813" s="1"/>
  <c r="F813"/>
  <c r="G813"/>
  <c r="B1266" i="5"/>
  <c r="D1266" s="1"/>
  <c r="F1266"/>
  <c r="G1266"/>
  <c r="B1269" i="4"/>
  <c r="D1269" s="1"/>
  <c r="F1269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B1265" i="5"/>
  <c r="D1265" s="1"/>
  <c r="F1265"/>
  <c r="G1265"/>
  <c r="B1268" i="4"/>
  <c r="D1268" s="1"/>
  <c r="F1268"/>
  <c r="G1268"/>
  <c r="B1267" i="3"/>
  <c r="D1267" s="1"/>
  <c r="F1267"/>
  <c r="G1267"/>
  <c r="B1269" i="2"/>
  <c r="D1269" s="1"/>
  <c r="F1269"/>
  <c r="G1269"/>
  <c r="B134" i="16"/>
  <c r="D134" s="1"/>
  <c r="F134"/>
  <c r="F811" i="7"/>
  <c r="B811" s="1"/>
  <c r="D811" s="1"/>
  <c r="G811"/>
  <c r="B1264" i="5"/>
  <c r="D1264" s="1"/>
  <c r="F1264"/>
  <c r="G1264"/>
  <c r="B1267" i="4"/>
  <c r="D1267" s="1"/>
  <c r="F1267"/>
  <c r="G1267"/>
  <c r="B1266" i="3"/>
  <c r="D1266" s="1"/>
  <c r="F1266"/>
  <c r="G1266"/>
  <c r="B1268" i="2"/>
  <c r="D1268" s="1"/>
  <c r="F1268"/>
  <c r="G1268"/>
  <c r="B133" i="16"/>
  <c r="D133" s="1"/>
  <c r="F133"/>
  <c r="B810" i="7"/>
  <c r="D810" s="1"/>
  <c r="F810"/>
  <c r="G810"/>
  <c r="B1263" i="5"/>
  <c r="D1263" s="1"/>
  <c r="F1263"/>
  <c r="G1263"/>
  <c r="B1266" i="4"/>
  <c r="D1266" s="1"/>
  <c r="F1266"/>
  <c r="G1266"/>
  <c r="B1265" i="3"/>
  <c r="D1265" s="1"/>
  <c r="F1265"/>
  <c r="G1265"/>
  <c r="B1267" i="2"/>
  <c r="D1267" s="1"/>
  <c r="F1267"/>
  <c r="G1267"/>
  <c r="B809" i="7"/>
  <c r="D809" s="1"/>
  <c r="F809"/>
  <c r="G809"/>
  <c r="F132" i="16"/>
  <c r="B132" s="1"/>
  <c r="D132" s="1"/>
  <c r="B1262" i="5"/>
  <c r="D1262" s="1"/>
  <c r="F1262"/>
  <c r="G1262"/>
  <c r="B1265" i="4"/>
  <c r="D1265" s="1"/>
  <c r="F1265"/>
  <c r="G1265"/>
  <c r="B1264" i="3"/>
  <c r="D1264" s="1"/>
  <c r="F1264"/>
  <c r="G1264"/>
  <c r="B1266" i="2"/>
  <c r="D1266" s="1"/>
  <c r="F1266"/>
  <c r="G1266"/>
  <c r="B131" i="16"/>
  <c r="D131" s="1"/>
  <c r="F131"/>
  <c r="F808" i="7"/>
  <c r="B808" s="1"/>
  <c r="D808" s="1"/>
  <c r="G808"/>
  <c r="F1261" i="5"/>
  <c r="B1261" s="1"/>
  <c r="D1261" s="1"/>
  <c r="G1261"/>
  <c r="B1264" i="4"/>
  <c r="D1264" s="1"/>
  <c r="F1264"/>
  <c r="G1264"/>
  <c r="B1263" i="3"/>
  <c r="D1263" s="1"/>
  <c r="F1263"/>
  <c r="G1263"/>
  <c r="B1265" i="2"/>
  <c r="D1265" s="1"/>
  <c r="F1265"/>
  <c r="G1265"/>
  <c r="B130" i="16"/>
  <c r="D130" s="1"/>
  <c r="F130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B131" i="15"/>
  <c r="D131" s="1"/>
  <c r="F131"/>
  <c r="G131"/>
  <c r="B129" i="16"/>
  <c r="D129"/>
  <c r="F129"/>
  <c r="B806" i="7"/>
  <c r="D806" s="1"/>
  <c r="F806"/>
  <c r="G806"/>
  <c r="B1259" i="5"/>
  <c r="D1259" s="1"/>
  <c r="F1259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B128" i="16" l="1"/>
  <c r="D128"/>
  <c r="F128"/>
  <c r="B1261" i="4"/>
  <c r="D1261" s="1"/>
  <c r="F126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B1260" i="3"/>
  <c r="D1260" s="1"/>
  <c r="G1260"/>
  <c r="F1260"/>
  <c r="G1262" i="2"/>
  <c r="F1262"/>
  <c r="B1262" s="1"/>
  <c r="D1262" s="1"/>
  <c r="F127" i="16" l="1"/>
  <c r="B127" s="1"/>
  <c r="D127" s="1"/>
  <c r="B804" i="7"/>
  <c r="D804" s="1"/>
  <c r="F804"/>
  <c r="G804"/>
  <c r="B1257" i="5"/>
  <c r="D1257" s="1"/>
  <c r="F1257"/>
  <c r="G1257"/>
  <c r="B1260" i="4"/>
  <c r="D1260" s="1"/>
  <c r="F1260"/>
  <c r="G1260"/>
  <c r="B1259" i="3"/>
  <c r="D1259" s="1"/>
  <c r="F1259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B125" i="16"/>
  <c r="D125" s="1"/>
  <c r="F125"/>
  <c r="F802" i="7"/>
  <c r="B802" s="1"/>
  <c r="D802" s="1"/>
  <c r="G802"/>
  <c r="F1255" i="5"/>
  <c r="B1255" s="1"/>
  <c r="D1255" s="1"/>
  <c r="G1255"/>
  <c r="F1257" i="3"/>
  <c r="B1257" s="1"/>
  <c r="D1257" s="1"/>
  <c r="G1257"/>
  <c r="B1259" i="2"/>
  <c r="D1259" s="1"/>
  <c r="F1259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G795"/>
  <c r="B795"/>
  <c r="D795" s="1"/>
  <c r="F1248" i="5"/>
  <c r="B1248" s="1"/>
  <c r="D1248" s="1"/>
  <c r="G1248"/>
  <c r="F1251" i="4"/>
  <c r="G1251"/>
  <c r="B1250" i="3"/>
  <c r="D1250" s="1"/>
  <c r="F1250"/>
  <c r="F1252" i="2"/>
  <c r="B1252" s="1"/>
  <c r="D1252" s="1"/>
  <c r="G1252"/>
  <c r="G119" i="15"/>
  <c r="F119"/>
  <c r="B119" s="1"/>
  <c r="D119" s="1"/>
  <c r="B1251" i="4"/>
  <c r="D1251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097" i="3"/>
  <c r="B632" i="7"/>
  <c r="D632" s="1"/>
  <c r="B633"/>
  <c r="D633" s="1"/>
  <c r="B634"/>
  <c r="D634" s="1"/>
  <c r="B635"/>
  <c r="D635" s="1"/>
  <c r="B636"/>
  <c r="D636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D573" s="1"/>
  <c r="B574"/>
  <c r="B575"/>
  <c r="B576"/>
  <c r="B577"/>
  <c r="D577" s="1"/>
  <c r="B578"/>
  <c r="D578" s="1"/>
  <c r="B579"/>
  <c r="D579" s="1"/>
  <c r="B580"/>
  <c r="D580" s="1"/>
  <c r="B581"/>
  <c r="D581" s="1"/>
  <c r="B582"/>
  <c r="B583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61"/>
  <c r="D964"/>
  <c r="D872" i="2"/>
  <c r="D443" i="7"/>
  <c r="D462"/>
  <c r="D464"/>
  <c r="D465"/>
  <c r="D481"/>
  <c r="D491"/>
  <c r="D501"/>
  <c r="D505"/>
  <c r="D510"/>
  <c r="D516"/>
  <c r="D526"/>
  <c r="D527"/>
  <c r="D528"/>
  <c r="D534"/>
  <c r="D536"/>
  <c r="D537"/>
  <c r="D539"/>
  <c r="D540"/>
  <c r="D543"/>
  <c r="D545"/>
  <c r="D546"/>
  <c r="D547"/>
  <c r="D549"/>
  <c r="D554"/>
  <c r="D555"/>
  <c r="D559"/>
  <c r="D562"/>
  <c r="D563"/>
  <c r="D564"/>
  <c r="D570"/>
  <c r="D572"/>
  <c r="D574"/>
  <c r="D575"/>
  <c r="D576"/>
  <c r="D583"/>
  <c r="D584"/>
  <c r="D589"/>
  <c r="D593"/>
  <c r="D595"/>
  <c r="D596"/>
  <c r="D599"/>
  <c r="D602"/>
  <c r="D603"/>
  <c r="D604"/>
  <c r="D606"/>
  <c r="D609"/>
  <c r="D611"/>
  <c r="D613"/>
  <c r="D615"/>
  <c r="D619"/>
  <c r="D621"/>
  <c r="D622"/>
  <c r="D626"/>
  <c r="D629"/>
  <c r="D417"/>
  <c r="D870" i="5"/>
  <c r="D897"/>
  <c r="D948"/>
  <c r="D1001"/>
  <c r="D1006"/>
  <c r="D1013"/>
  <c r="D1015"/>
  <c r="D1020"/>
  <c r="D1022"/>
  <c r="D1023"/>
  <c r="D1029"/>
  <c r="D1039"/>
  <c r="D1043"/>
  <c r="D1044"/>
  <c r="D1046"/>
  <c r="D1047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<sst xmlns="http://schemas.openxmlformats.org/spreadsheetml/2006/main" count="4599" uniqueCount="1034">
  <si>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</si>
  <si>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</si>
  <si>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</si>
  <si>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</si>
  <si>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</si>
  <si>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</si>
  <si>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</si>
  <si>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</si>
  <si>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</si>
  <si>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</si>
  <si>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</si>
  <si>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</si>
  <si>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</si>
  <si>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</si>
  <si>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</si>
  <si>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</si>
  <si>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</si>
  <si>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</si>
  <si>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</si>
  <si>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</si>
  <si>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</si>
  <si>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</si>
  <si>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</si>
  <si>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</si>
  <si>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</si>
  <si>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</si>
  <si>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</si>
  <si>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</si>
  <si>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</si>
  <si>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</si>
  <si>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</si>
  <si>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</si>
  <si>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</si>
  <si>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</si>
  <si>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</si>
  <si>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</si>
  <si>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</si>
  <si>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</si>
  <si>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</si>
  <si>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</si>
  <si>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</si>
  <si>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</si>
  <si>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</si>
  <si>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</si>
  <si>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</si>
  <si>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</si>
  <si>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</si>
  <si>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</si>
  <si>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</si>
  <si>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</si>
  <si>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</si>
  <si>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</si>
  <si>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</si>
  <si>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</si>
  <si>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</si>
  <si>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</si>
  <si>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</si>
  <si>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</si>
  <si>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</si>
  <si>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</si>
  <si>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</si>
  <si>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</si>
  <si>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</si>
  <si>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</si>
  <si>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</si>
  <si>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</si>
  <si>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</si>
  <si>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</si>
  <si>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</si>
  <si>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</si>
  <si>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</si>
  <si>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</si>
  <si>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</si>
  <si>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</si>
  <si>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</si>
  <si>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</si>
  <si>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</si>
  <si>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</si>
  <si>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</si>
  <si>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</si>
  <si>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</si>
  <si>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</si>
  <si>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</si>
  <si>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</si>
  <si>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</si>
  <si>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</si>
  <si>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</si>
  <si>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</si>
  <si>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</si>
  <si>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</si>
  <si>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</si>
  <si>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</si>
  <si>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</si>
  <si>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</si>
  <si>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</si>
  <si>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</si>
  <si>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</si>
  <si>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</si>
  <si>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</si>
  <si>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</si>
  <si>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</si>
  <si>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</si>
  <si>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</si>
  <si>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</si>
  <si>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</si>
  <si>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</si>
  <si>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</si>
  <si>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</si>
  <si>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</si>
  <si>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</si>
  <si>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</si>
  <si>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</si>
  <si>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</si>
  <si>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</si>
  <si>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</si>
  <si>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</si>
  <si>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</si>
  <si>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</si>
  <si>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</si>
  <si>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</si>
  <si>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</si>
  <si>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</si>
  <si>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</si>
  <si>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</si>
  <si>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</si>
  <si>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</si>
  <si>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</si>
  <si>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</si>
  <si>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</si>
  <si>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</si>
  <si>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</si>
  <si>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</si>
  <si>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</si>
  <si>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</si>
  <si>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</si>
  <si>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</si>
  <si>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</si>
  <si>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</si>
  <si>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</si>
  <si>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</si>
  <si>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</si>
  <si>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</si>
  <si>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</si>
  <si>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</si>
  <si>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</si>
  <si>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</si>
  <si>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</si>
  <si>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</si>
  <si>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</si>
  <si>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</si>
  <si>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</si>
  <si>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</si>
  <si>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</si>
  <si>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</si>
  <si>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</si>
  <si>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</si>
  <si>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</si>
  <si>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</si>
  <si>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</si>
  <si>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</si>
  <si>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</si>
  <si>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</si>
  <si>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</si>
  <si>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</si>
  <si>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</si>
  <si>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</si>
  <si>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</si>
  <si>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</si>
  <si>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</si>
  <si>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</si>
  <si>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</si>
  <si>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</si>
  <si>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</si>
  <si>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</si>
  <si>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</si>
  <si>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</si>
  <si>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</si>
  <si>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</si>
  <si>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</si>
  <si>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</si>
  <si>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</si>
  <si>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</si>
  <si>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</si>
  <si>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</si>
  <si>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</si>
  <si>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</si>
  <si>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</si>
  <si>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</si>
  <si>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</si>
  <si>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</si>
  <si>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</si>
  <si>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</si>
  <si>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</si>
  <si>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</si>
  <si>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</si>
  <si>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</si>
  <si>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</si>
  <si>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</si>
  <si>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</si>
  <si>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</si>
  <si>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</si>
  <si>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</si>
  <si>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</si>
  <si>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</si>
  <si>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</si>
  <si>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</si>
  <si>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</si>
  <si>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</si>
  <si>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</si>
  <si>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</si>
  <si>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</si>
  <si>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</si>
  <si>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</si>
  <si>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</si>
  <si>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</si>
  <si>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</si>
  <si>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</si>
  <si>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</si>
  <si>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</si>
  <si>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</si>
  <si>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</si>
  <si>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</si>
  <si>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</si>
  <si>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</si>
  <si>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</si>
  <si>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</si>
  <si>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</si>
  <si>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</si>
  <si>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</si>
  <si>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</si>
  <si>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</si>
  <si>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</si>
  <si>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</si>
  <si>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</si>
  <si>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</si>
  <si>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</si>
  <si>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</si>
  <si>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</si>
  <si>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</si>
  <si>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</si>
  <si>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</si>
  <si>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</si>
  <si>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</si>
  <si>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</si>
  <si>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</si>
  <si>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</si>
  <si>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</si>
  <si>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</si>
  <si>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</si>
  <si>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</si>
  <si>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</si>
  <si>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</si>
  <si>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</si>
  <si>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</si>
  <si>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</si>
  <si>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</si>
  <si>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</si>
  <si>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</si>
  <si>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</si>
  <si>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</si>
  <si>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</si>
  <si>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</si>
  <si>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</si>
  <si>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</si>
  <si>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</si>
  <si>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</si>
  <si>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</si>
  <si>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</si>
  <si>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</si>
  <si>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</si>
  <si>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</si>
  <si>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</si>
  <si>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</si>
  <si>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</si>
  <si>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</si>
  <si>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</si>
  <si>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</si>
  <si>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</si>
  <si>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</si>
  <si>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</si>
  <si>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</si>
  <si>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</si>
  <si>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</si>
  <si>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</si>
  <si>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</si>
  <si>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</si>
  <si>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</si>
  <si>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</si>
  <si>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</si>
  <si>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</si>
  <si>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</si>
  <si>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</si>
  <si>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</si>
  <si>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</si>
  <si>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</si>
  <si>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</si>
  <si>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</si>
  <si>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</si>
  <si>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</si>
  <si>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</si>
  <si>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</si>
  <si>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</si>
  <si>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</si>
  <si>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</si>
  <si>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</si>
  <si>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</si>
  <si>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</si>
  <si>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</si>
  <si>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</si>
  <si>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</si>
  <si>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</si>
  <si>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</si>
  <si>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</si>
  <si>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</si>
  <si>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</si>
  <si>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</si>
  <si>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</si>
  <si>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</si>
  <si>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</si>
  <si>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</si>
  <si>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</si>
  <si>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</si>
  <si>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</si>
  <si>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</si>
  <si>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</si>
  <si>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</si>
  <si>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</si>
  <si>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</si>
  <si>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</si>
  <si>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</si>
  <si>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</si>
  <si>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</si>
  <si>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</si>
  <si>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</si>
  <si>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</si>
  <si>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</si>
  <si>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</si>
  <si>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</si>
  <si>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</si>
  <si>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</si>
  <si>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</si>
  <si>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</si>
  <si>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</si>
  <si>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</si>
  <si>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</si>
  <si>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</si>
  <si>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</si>
  <si>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</si>
  <si>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</si>
  <si>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</si>
  <si>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</si>
  <si>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</si>
  <si>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</si>
  <si>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</si>
  <si>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</si>
  <si>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</si>
  <si>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</si>
  <si>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</si>
  <si>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</si>
  <si>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</si>
  <si>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</si>
  <si>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</si>
  <si>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</si>
  <si>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</si>
  <si>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</si>
  <si>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</si>
  <si>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</si>
  <si>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</si>
  <si>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</si>
  <si>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</si>
  <si>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</si>
  <si>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</si>
  <si>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</si>
  <si>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</si>
  <si>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</si>
  <si>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</si>
  <si>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</si>
  <si>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</si>
  <si>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</si>
  <si>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</si>
  <si>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</si>
  <si>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</si>
  <si>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</si>
  <si>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</si>
  <si>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</si>
  <si>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</si>
  <si>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</si>
  <si>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</si>
  <si>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</si>
  <si>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</si>
  <si>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</si>
  <si>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</si>
  <si>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</si>
  <si>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</si>
  <si>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</si>
  <si>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</si>
  <si>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</si>
  <si>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</si>
  <si>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</si>
  <si>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</si>
  <si>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</si>
  <si>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</si>
  <si>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</si>
  <si>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</si>
  <si>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</si>
  <si>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</si>
  <si>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</si>
  <si>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</si>
  <si>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</si>
  <si>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</si>
  <si>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</si>
  <si>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</si>
  <si>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</si>
  <si>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</si>
  <si>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</si>
  <si>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</si>
  <si>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</si>
  <si>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</si>
  <si>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</si>
  <si>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</si>
  <si>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</si>
  <si>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</si>
  <si>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</si>
  <si>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</si>
  <si>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</si>
  <si>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</si>
  <si>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</si>
  <si>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</si>
  <si>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</si>
  <si>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</si>
  <si>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</si>
  <si>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</si>
  <si>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</si>
  <si>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</si>
  <si>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</si>
  <si>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</si>
  <si>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</si>
  <si>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</si>
  <si>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</si>
  <si>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</si>
  <si>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</si>
  <si>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</si>
  <si>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</si>
  <si>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</si>
  <si>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</si>
  <si>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</si>
  <si>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</si>
  <si>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</si>
  <si>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</si>
  <si>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</si>
  <si>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</si>
  <si>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</si>
  <si>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</si>
  <si>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</si>
  <si>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</si>
  <si>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</si>
  <si>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</si>
  <si>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</si>
  <si>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</si>
  <si>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</si>
  <si>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</si>
  <si>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</si>
  <si>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</si>
  <si>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</si>
  <si>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</si>
  <si>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</si>
  <si>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</si>
  <si>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</si>
  <si>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</si>
  <si>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</si>
  <si>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</si>
  <si>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</si>
  <si>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</si>
  <si>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</si>
  <si>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</si>
  <si>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</si>
  <si>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</si>
  <si>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</si>
  <si>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</si>
  <si>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</si>
  <si>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</si>
  <si>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</si>
  <si>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</si>
  <si>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</si>
  <si>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</si>
  <si>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</si>
  <si>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</si>
  <si>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</si>
  <si>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</si>
  <si>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</si>
  <si>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</si>
  <si>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</si>
  <si>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</si>
  <si>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</si>
  <si>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</si>
  <si>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</si>
  <si>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</si>
  <si>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</si>
  <si>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</si>
  <si>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</si>
  <si>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</si>
  <si>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</si>
  <si>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</si>
  <si>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</si>
  <si>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</si>
  <si>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</si>
  <si>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</si>
  <si>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</si>
  <si>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</si>
  <si>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</si>
  <si>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</si>
  <si>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</si>
  <si>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</si>
  <si>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</si>
  <si>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</si>
  <si>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</si>
  <si>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</si>
  <si>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</si>
  <si>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</si>
  <si>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</si>
  <si>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</si>
  <si>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</si>
  <si>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</si>
  <si>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</si>
  <si>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</si>
  <si>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</si>
  <si>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</si>
  <si>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</si>
  <si>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</si>
  <si>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</si>
  <si>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</si>
  <si>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</si>
  <si>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</si>
  <si>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</si>
  <si>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</si>
  <si>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</si>
  <si>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</si>
  <si>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</si>
  <si>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</si>
  <si>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</si>
  <si>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</si>
  <si>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</si>
  <si>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</si>
  <si>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</si>
  <si>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</si>
  <si>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</si>
  <si>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</si>
  <si>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</si>
  <si>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</si>
  <si>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</si>
  <si>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</si>
  <si>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</si>
  <si>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</si>
  <si>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</si>
  <si>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</si>
  <si>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</si>
  <si>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</si>
  <si>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</si>
  <si>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</si>
  <si>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</si>
  <si>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</si>
  <si>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</si>
  <si>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</si>
  <si>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</si>
  <si>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</si>
  <si>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</si>
  <si>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</si>
  <si>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</si>
  <si>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</si>
  <si>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</si>
  <si>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</si>
  <si>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</si>
  <si>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</si>
  <si>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</si>
  <si>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</si>
  <si>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</si>
  <si>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</si>
  <si>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</si>
  <si>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</si>
  <si>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</si>
  <si>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</si>
  <si>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</si>
  <si>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</si>
  <si>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</si>
  <si>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</si>
  <si>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</si>
  <si>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</si>
  <si>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</si>
  <si>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</si>
  <si>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</si>
  <si>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</si>
  <si>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</si>
  <si>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</si>
  <si>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</si>
  <si>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</si>
  <si>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</si>
  <si>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</si>
  <si>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</si>
  <si>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</si>
  <si>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</si>
  <si>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</si>
  <si>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</si>
  <si>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</si>
  <si>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</si>
  <si>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</si>
  <si>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</si>
  <si>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</si>
  <si>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</si>
  <si>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</si>
  <si>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</si>
  <si>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</si>
  <si>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</si>
  <si>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</si>
  <si>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</si>
  <si>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</si>
  <si>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</si>
  <si>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</si>
  <si>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</si>
  <si>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</si>
  <si>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</si>
  <si>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</si>
  <si>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</si>
  <si>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</si>
  <si>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</si>
  <si>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</si>
  <si>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</si>
  <si>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</si>
  <si>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</si>
  <si>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</si>
  <si>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</si>
  <si>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</si>
  <si>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</si>
  <si>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</si>
  <si>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</si>
  <si>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</si>
  <si>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</si>
  <si>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</si>
  <si>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</si>
  <si>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</si>
  <si>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</si>
  <si>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</si>
  <si>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</si>
  <si>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</si>
  <si>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</si>
  <si>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</si>
  <si>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</si>
  <si>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</si>
  <si>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</si>
  <si>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</si>
  <si>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</si>
  <si>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</si>
  <si>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</si>
  <si>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</si>
  <si>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</si>
  <si>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</si>
  <si>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</si>
  <si>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</si>
  <si>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</si>
  <si>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</si>
  <si>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</si>
  <si>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</si>
  <si>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</si>
  <si>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</si>
  <si>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</si>
  <si>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</si>
  <si>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</si>
  <si>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</si>
  <si>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</si>
  <si>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</si>
  <si>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</si>
  <si>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</si>
  <si>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</si>
  <si>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</si>
  <si>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</si>
  <si>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</si>
  <si>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</si>
  <si>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</si>
  <si>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</si>
  <si>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</si>
  <si>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</si>
  <si>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</si>
  <si>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</si>
  <si>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</si>
  <si>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</si>
  <si>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</si>
  <si>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</si>
  <si>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</si>
  <si>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</si>
  <si>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</si>
  <si>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</si>
  <si>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</si>
  <si>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</si>
  <si>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</si>
  <si>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</si>
  <si>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</si>
  <si>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</si>
  <si>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</si>
  <si>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</si>
  <si>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</si>
  <si>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</si>
  <si>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</si>
  <si>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</si>
  <si>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</si>
  <si>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</si>
  <si>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</si>
  <si>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</si>
  <si>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</si>
  <si>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</si>
  <si>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</si>
  <si>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</si>
  <si>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</si>
  <si>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</si>
  <si>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</si>
  <si>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</si>
  <si>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</si>
  <si>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</si>
  <si>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</si>
  <si>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</si>
  <si>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</si>
  <si>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</si>
  <si>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</si>
  <si>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</si>
  <si>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</si>
  <si>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</si>
  <si>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</si>
  <si>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</si>
  <si>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</si>
  <si>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</si>
  <si>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</si>
  <si>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</si>
  <si>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</si>
  <si>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</si>
  <si>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</si>
  <si>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</si>
  <si>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</si>
  <si>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</si>
  <si>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</si>
  <si>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</si>
  <si>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</si>
  <si>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</si>
  <si>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</si>
  <si>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</si>
  <si>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</si>
  <si>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</si>
  <si>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</si>
  <si>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</si>
  <si>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</si>
  <si>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</si>
  <si>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</si>
  <si>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</si>
  <si>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</si>
  <si>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</si>
  <si>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</si>
  <si>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</si>
  <si>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</si>
  <si>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</si>
  <si>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</si>
  <si>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</si>
  <si>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</si>
  <si>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</si>
  <si>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</si>
  <si>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</si>
  <si>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</si>
  <si>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</si>
  <si>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</si>
  <si>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</si>
  <si>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</si>
  <si>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</si>
  <si>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</si>
  <si>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</si>
  <si>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</si>
  <si>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</si>
  <si>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</si>
  <si>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</si>
  <si>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</si>
  <si>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</si>
  <si>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</si>
  <si>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</si>
  <si>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</si>
  <si>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</si>
  <si>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</si>
  <si>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</si>
  <si>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</si>
  <si>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</si>
  <si>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</si>
  <si>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</si>
  <si>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</si>
  <si>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</si>
  <si>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</si>
  <si>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</si>
  <si>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</si>
  <si>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</si>
  <si>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</si>
  <si>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</si>
  <si>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</si>
  <si>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</si>
  <si>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</si>
  <si>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</si>
  <si>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</si>
  <si>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</si>
  <si>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</si>
  <si>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</si>
  <si>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</si>
  <si>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</si>
  <si>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</si>
  <si>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</si>
  <si>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</si>
  <si>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</si>
  <si>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</si>
  <si>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</si>
  <si>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</si>
  <si>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</si>
  <si>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</si>
  <si>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</si>
  <si>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</si>
  <si>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</si>
  <si>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</si>
  <si>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</si>
  <si>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</si>
  <si>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</si>
  <si>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</si>
  <si>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</si>
  <si>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</si>
  <si>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</si>
  <si>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</si>
  <si>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</si>
  <si>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</si>
  <si>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</si>
  <si>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</si>
  <si>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</si>
  <si>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</si>
  <si>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</si>
  <si>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</si>
  <si>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</si>
  <si>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</si>
  <si>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</si>
  <si>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</si>
  <si>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</si>
  <si>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</si>
  <si>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</si>
  <si>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</si>
  <si>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</si>
  <si>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</si>
  <si>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</si>
  <si>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</si>
  <si>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</si>
  <si>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</si>
  <si>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</si>
  <si>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</si>
  <si>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</si>
  <si>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</si>
  <si>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</si>
  <si>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</si>
  <si>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</si>
  <si>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</si>
  <si>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</si>
  <si>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</si>
  <si>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</si>
  <si>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</si>
  <si>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</si>
  <si>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</si>
  <si>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</si>
  <si>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</si>
  <si>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</si>
  <si>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</si>
  <si>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</si>
  <si>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</si>
  <si>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</si>
  <si>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</si>
  <si>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</si>
  <si>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</si>
  <si>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</si>
  <si>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</si>
  <si>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</si>
  <si>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</si>
  <si>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</si>
  <si>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</si>
  <si>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</si>
  <si>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</si>
  <si>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</si>
  <si>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</si>
  <si>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</si>
  <si>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</si>
  <si>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</si>
  <si>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</si>
  <si>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</si>
  <si>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</si>
  <si>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</si>
  <si>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</si>
  <si>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</si>
  <si>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</si>
  <si>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</si>
  <si>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</si>
  <si>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</si>
  <si>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</si>
  <si>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</si>
  <si>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</si>
  <si>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</si>
  <si>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</si>
  <si>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</si>
  <si>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</si>
  <si>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</si>
  <si>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</si>
  <si>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</si>
  <si>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</si>
  <si>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</si>
  <si>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</si>
  <si>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</si>
  <si>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</si>
  <si>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</si>
  <si>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</si>
  <si>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</si>
  <si>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</si>
  <si>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</si>
  <si>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</si>
  <si>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</si>
  <si>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</si>
  <si>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</si>
  <si>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</si>
  <si>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</si>
  <si>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</si>
  <si>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</si>
  <si>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</si>
  <si>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</si>
  <si>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</si>
  <si>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</si>
  <si>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</si>
  <si>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</si>
  <si>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</si>
  <si>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</si>
  <si>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</si>
  <si>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</si>
  <si>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</si>
  <si>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</si>
  <si>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</si>
  <si>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</si>
  <si>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</si>
  <si>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</si>
  <si>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</si>
  <si>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</si>
  <si>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</si>
  <si>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</si>
  <si>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</si>
  <si>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</si>
  <si>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</si>
  <si>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</si>
  <si>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</si>
  <si>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</si>
  <si>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</si>
  <si>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</si>
  <si>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</si>
  <si>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</si>
  <si>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</si>
  <si>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</si>
  <si>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</si>
  <si>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</si>
  <si>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</si>
  <si>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</si>
  <si>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</si>
  <si>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</si>
  <si>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</si>
  <si>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</si>
  <si>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</si>
  <si>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</si>
  <si>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</si>
  <si>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</si>
  <si>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</si>
  <si>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</si>
  <si>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</si>
  <si>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</si>
  <si>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</si>
  <si>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</si>
  <si>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</si>
  <si>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</si>
  <si>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</si>
  <si>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</si>
  <si>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</si>
  <si>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</si>
  <si>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</si>
  <si>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</si>
  <si>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</si>
  <si>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</si>
  <si>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</si>
  <si>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</si>
  <si>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</si>
  <si>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</si>
  <si>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</si>
  <si>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</si>
  <si>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</si>
  <si>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</si>
  <si>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</si>
  <si>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</si>
  <si>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</si>
  <si>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</si>
  <si>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</si>
  <si>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</si>
  <si>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</si>
  <si>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</si>
  <si>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</si>
  <si>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</si>
  <si>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</si>
  <si>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</si>
  <si>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</si>
  <si>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</si>
  <si>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</si>
  <si>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</si>
  <si>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</si>
  <si>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</si>
  <si>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</si>
  <si>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</si>
  <si>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</si>
  <si>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</si>
  <si>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</si>
  <si>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Stt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</si>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</sst>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2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Cu!$A$987:$A$1260</c:f>
              <c:numCache>
                <c:formatCode>yyyy\.mm\.dd</c:formatCode>
                <c:ptCount val="274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</c:numCache>
            </c:numRef>
          </c:cat>
          <c:val>
            <c:numRef>
              <c:f>Cu!$B$987:$B$1260</c:f>
              <c:numCache>
                <c:formatCode>_(* #,##0.00_);_(* \(#,##0.00\);_(* "-"??_);_(@_)</c:formatCode>
                <c:ptCount val="274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73303936"/>
        <c:axId val="73305472"/>
      </c:areaChart>
      <c:dateAx>
        <c:axId val="73303936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3054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330547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30393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922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Ni!$A$6:$A$803</c:f>
              <c:numCache>
                <c:formatCode>yyyy\.mm\.dd</c:formatCode>
                <c:ptCount val="249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</c:numCache>
            </c:numRef>
          </c:cat>
          <c:val>
            <c:numRef>
              <c:f>Ni!$B$6:$B$803</c:f>
              <c:numCache>
                <c:formatCode>_(* #,##0.00_);_(* \(#,##0.00\);_(* "-"??_);_(@_)</c:formatCode>
                <c:ptCount val="249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77570048"/>
        <c:axId val="77571584"/>
      </c:areaChart>
      <c:dateAx>
        <c:axId val="77570048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5715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7571584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57004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59934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77590912"/>
        <c:axId val="77592448"/>
      </c:areaChart>
      <c:dateAx>
        <c:axId val="77590912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5924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7592448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59091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81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Steel!$A$6:$A$126</c:f>
              <c:numCache>
                <c:formatCode>yyyy\.mm\.dd</c:formatCode>
                <c:ptCount val="121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</c:numCache>
            </c:numRef>
          </c:cat>
          <c:val>
            <c:numRef>
              <c:f>Steel!$B$6:$B$126</c:f>
              <c:numCache>
                <c:formatCode>0.00</c:formatCode>
                <c:ptCount val="121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77640448"/>
        <c:axId val="77641984"/>
      </c:areaChart>
      <c:dateAx>
        <c:axId val="77640448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6419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7641984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64044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81966592"/>
        <c:axId val="81968128"/>
      </c:areaChart>
      <c:dateAx>
        <c:axId val="8196659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9681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1968128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96659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8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81995648"/>
        <c:axId val="81997184"/>
      </c:areaChart>
      <c:dateAx>
        <c:axId val="81995648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997184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1997184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99564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82450304"/>
        <c:axId val="82451840"/>
      </c:areaChart>
      <c:dateAx>
        <c:axId val="82450304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451840"/>
        <c:crosses val="autoZero"/>
        <c:auto val="1"/>
        <c:lblOffset val="100"/>
        <c:baseTimeUnit val="days"/>
      </c:dateAx>
      <c:valAx>
        <c:axId val="82451840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50304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113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82463360"/>
        <c:axId val="82473344"/>
      </c:areaChart>
      <c:dateAx>
        <c:axId val="8246336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73344"/>
        <c:crosses val="autoZero"/>
        <c:auto val="1"/>
        <c:lblOffset val="100"/>
        <c:baseTimeUnit val="days"/>
      </c:dateAx>
      <c:valAx>
        <c:axId val="8247334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63360"/>
        <c:crosses val="autoZero"/>
        <c:crossBetween val="midCat"/>
      </c:valAx>
    </c:plotArea>
    <c:plotVisOnly val="1"/>
    <c:dispBlanksAs val="zero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82509184"/>
        <c:axId val="82515072"/>
      </c:areaChart>
      <c:dateAx>
        <c:axId val="8250918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515072"/>
        <c:crosses val="autoZero"/>
        <c:auto val="1"/>
        <c:lblOffset val="100"/>
        <c:baseTimeUnit val="days"/>
      </c:dateAx>
      <c:valAx>
        <c:axId val="8251507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509184"/>
        <c:crosses val="autoZero"/>
        <c:crossBetween val="midCat"/>
      </c:valAx>
    </c:plotArea>
    <c:plotVisOnly val="1"/>
    <c:dispBlanksAs val="zero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82576512"/>
        <c:axId val="82578048"/>
      </c:areaChart>
      <c:dateAx>
        <c:axId val="8257651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578048"/>
        <c:crosses val="autoZero"/>
        <c:auto val="1"/>
        <c:lblOffset val="100"/>
        <c:baseTimeUnit val="days"/>
      </c:dateAx>
      <c:valAx>
        <c:axId val="82578048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576512"/>
        <c:crosses val="autoZero"/>
        <c:crossBetween val="midCat"/>
      </c:valAx>
    </c:plotArea>
    <c:plotVisOnly val="1"/>
    <c:dispBlanksAs val="zero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82610048"/>
        <c:axId val="82611584"/>
      </c:lineChart>
      <c:dateAx>
        <c:axId val="8261004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611584"/>
        <c:crosses val="autoZero"/>
        <c:auto val="1"/>
        <c:lblOffset val="100"/>
        <c:baseTimeUnit val="days"/>
      </c:dateAx>
      <c:valAx>
        <c:axId val="8261158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610048"/>
        <c:crosses val="autoZero"/>
        <c:crossBetween val="between"/>
      </c:valAx>
    </c:plotArea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73332992"/>
        <c:axId val="75251712"/>
      </c:areaChart>
      <c:dateAx>
        <c:axId val="73332992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25171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7525171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33299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82632064"/>
        <c:axId val="84354176"/>
      </c:areaChart>
      <c:dateAx>
        <c:axId val="8263206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354176"/>
        <c:crosses val="autoZero"/>
        <c:auto val="1"/>
        <c:lblOffset val="100"/>
        <c:baseTimeUnit val="days"/>
      </c:dateAx>
      <c:valAx>
        <c:axId val="8435417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632064"/>
        <c:crosses val="autoZero"/>
        <c:crossBetween val="midCat"/>
      </c:valAx>
    </c:plotArea>
    <c:plotVisOnly val="1"/>
    <c:dispBlanksAs val="zero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84382080"/>
        <c:axId val="84383616"/>
      </c:areaChart>
      <c:dateAx>
        <c:axId val="8438208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383616"/>
        <c:crosses val="autoZero"/>
        <c:auto val="1"/>
        <c:lblOffset val="100"/>
        <c:baseTimeUnit val="days"/>
      </c:dateAx>
      <c:valAx>
        <c:axId val="84383616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82080"/>
        <c:crosses val="autoZero"/>
        <c:crossBetween val="midCat"/>
      </c:valAx>
    </c:plotArea>
    <c:plotVisOnly val="1"/>
    <c:dispBlanksAs val="zero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82711680"/>
        <c:axId val="82713216"/>
      </c:barChart>
      <c:dateAx>
        <c:axId val="8271168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713216"/>
        <c:crosses val="autoZero"/>
        <c:auto val="1"/>
        <c:lblOffset val="100"/>
        <c:baseTimeUnit val="days"/>
      </c:dateAx>
      <c:valAx>
        <c:axId val="8271321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711680"/>
        <c:crosses val="autoZero"/>
        <c:crossBetween val="between"/>
      </c:valAx>
    </c:plotArea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84609280"/>
        <c:axId val="84627456"/>
      </c:areaChart>
      <c:dateAx>
        <c:axId val="84609280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4627456"/>
        <c:crosses val="autoZero"/>
        <c:auto val="1"/>
        <c:lblOffset val="100"/>
        <c:baseTimeUnit val="days"/>
      </c:dateAx>
      <c:valAx>
        <c:axId val="84627456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609280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84651008"/>
        <c:axId val="84656896"/>
      </c:areaChart>
      <c:dateAx>
        <c:axId val="8465100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656896"/>
        <c:crosses val="autoZero"/>
        <c:auto val="1"/>
        <c:lblOffset val="100"/>
        <c:baseTimeUnit val="days"/>
      </c:dateAx>
      <c:valAx>
        <c:axId val="84656896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651008"/>
        <c:crosses val="autoZero"/>
        <c:crossBetween val="midCat"/>
      </c:valAx>
    </c:plotArea>
    <c:plotVisOnly val="1"/>
    <c:dispBlanksAs val="zero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84411904"/>
        <c:axId val="84413440"/>
      </c:lineChart>
      <c:catAx>
        <c:axId val="844119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413440"/>
        <c:crosses val="autoZero"/>
        <c:auto val="1"/>
        <c:lblAlgn val="ctr"/>
        <c:lblOffset val="100"/>
      </c:catAx>
      <c:valAx>
        <c:axId val="84413440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411904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84461824"/>
        <c:axId val="84467712"/>
      </c:lineChart>
      <c:dateAx>
        <c:axId val="8446182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467712"/>
        <c:crosses val="autoZero"/>
        <c:auto val="1"/>
        <c:lblOffset val="100"/>
        <c:baseTimeUnit val="days"/>
      </c:dateAx>
      <c:valAx>
        <c:axId val="8446771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461824"/>
        <c:crosses val="autoZero"/>
        <c:crossBetween val="between"/>
      </c:valAx>
    </c:plotArea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84680064"/>
        <c:axId val="84759680"/>
      </c:areaChart>
      <c:dateAx>
        <c:axId val="8468006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759680"/>
        <c:crosses val="autoZero"/>
        <c:auto val="1"/>
        <c:lblOffset val="100"/>
        <c:baseTimeUnit val="days"/>
      </c:dateAx>
      <c:valAx>
        <c:axId val="84759680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680064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84783488"/>
        <c:axId val="84785024"/>
      </c:areaChart>
      <c:dateAx>
        <c:axId val="8478348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785024"/>
        <c:crosses val="autoZero"/>
        <c:auto val="1"/>
        <c:lblOffset val="100"/>
        <c:baseTimeUnit val="days"/>
      </c:dateAx>
      <c:valAx>
        <c:axId val="8478502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783488"/>
        <c:crosses val="autoZero"/>
        <c:crossBetween val="midCat"/>
      </c:valAx>
    </c:plotArea>
    <c:plotVisOnly val="1"/>
    <c:dispBlanksAs val="zero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85931136"/>
        <c:axId val="85932672"/>
      </c:lineChart>
      <c:dateAx>
        <c:axId val="8593113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932672"/>
        <c:crosses val="autoZero"/>
        <c:auto val="1"/>
        <c:lblOffset val="100"/>
        <c:baseTimeUnit val="days"/>
      </c:dateAx>
      <c:valAx>
        <c:axId val="8593267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931136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537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Ag!$A$875:$A$1259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Ag!$B$875:$B$1259</c:f>
              <c:numCache>
                <c:formatCode>_(* #,##0.00_);_(* \(#,##0.00\);_(* "-"??_);_(@_)</c:formatCode>
                <c:ptCount val="271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75266688"/>
        <c:axId val="75276672"/>
      </c:areaChart>
      <c:dateAx>
        <c:axId val="75266688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2766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5276672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26668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86056320"/>
        <c:axId val="86078592"/>
      </c:areaChart>
      <c:dateAx>
        <c:axId val="86056320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6078592"/>
        <c:crosses val="autoZero"/>
        <c:auto val="1"/>
        <c:lblOffset val="100"/>
        <c:baseTimeUnit val="days"/>
      </c:dateAx>
      <c:valAx>
        <c:axId val="8607859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056320"/>
        <c:crosses val="autoZero"/>
        <c:crossBetween val="midCat"/>
      </c:valAx>
    </c:plotArea>
    <c:plotVisOnly val="1"/>
    <c:dispBlanksAs val="zero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85997056"/>
        <c:axId val="85998592"/>
      </c:areaChart>
      <c:dateAx>
        <c:axId val="8599705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998592"/>
        <c:crosses val="autoZero"/>
        <c:auto val="1"/>
        <c:lblOffset val="100"/>
        <c:baseTimeUnit val="days"/>
      </c:dateAx>
      <c:valAx>
        <c:axId val="8599859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997056"/>
        <c:crosses val="autoZero"/>
        <c:crossBetween val="midCat"/>
      </c:valAx>
    </c:plotArea>
    <c:plotVisOnly val="1"/>
    <c:dispBlanksAs val="zero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86014208"/>
        <c:axId val="86028288"/>
      </c:lineChart>
      <c:dateAx>
        <c:axId val="8601420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028288"/>
        <c:crosses val="autoZero"/>
        <c:auto val="1"/>
        <c:lblOffset val="100"/>
        <c:baseTimeUnit val="days"/>
      </c:dateAx>
      <c:valAx>
        <c:axId val="86028288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014208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91144576"/>
        <c:axId val="91146112"/>
      </c:areaChart>
      <c:dateAx>
        <c:axId val="9114457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146112"/>
        <c:crosses val="autoZero"/>
        <c:auto val="1"/>
        <c:lblOffset val="100"/>
        <c:baseTimeUnit val="days"/>
      </c:dateAx>
      <c:valAx>
        <c:axId val="91146112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44576"/>
        <c:crosses val="autoZero"/>
        <c:crossBetween val="midCat"/>
        <c:minorUnit val="1.0000000000000109E-4"/>
      </c:valAx>
    </c:plotArea>
    <c:plotVisOnly val="1"/>
    <c:dispBlanksAs val="zero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84583936"/>
        <c:axId val="84585472"/>
      </c:areaChart>
      <c:dateAx>
        <c:axId val="8458393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585472"/>
        <c:crosses val="autoZero"/>
        <c:auto val="1"/>
        <c:lblOffset val="100"/>
        <c:baseTimeUnit val="days"/>
      </c:dateAx>
      <c:valAx>
        <c:axId val="84585472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583936"/>
        <c:crosses val="autoZero"/>
        <c:crossBetween val="midCat"/>
      </c:valAx>
    </c:plotArea>
    <c:plotVisOnly val="1"/>
    <c:dispBlanksAs val="zero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97544832"/>
        <c:axId val="97546624"/>
      </c:areaChart>
      <c:dateAx>
        <c:axId val="9754483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546624"/>
        <c:crosses val="autoZero"/>
        <c:auto val="1"/>
        <c:lblOffset val="100"/>
        <c:baseTimeUnit val="days"/>
      </c:dateAx>
      <c:valAx>
        <c:axId val="97546624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544832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Zn!$A$760:$A$1256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Zn!$B$760:$B$1256</c:f>
              <c:numCache>
                <c:formatCode>_(* #,##0.00_);_(* \(#,##0.00\);_(* "-"??_);_(@_)</c:formatCode>
                <c:ptCount val="271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75283456"/>
        <c:axId val="76034816"/>
      </c:areaChart>
      <c:dateAx>
        <c:axId val="75283456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0348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034816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2834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01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76049792"/>
        <c:axId val="76067968"/>
      </c:areaChart>
      <c:dateAx>
        <c:axId val="76049792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0679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067968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0497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933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76365824"/>
        <c:axId val="76367360"/>
      </c:areaChart>
      <c:catAx>
        <c:axId val="7636582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367360"/>
        <c:crosses val="autoZero"/>
        <c:auto val="1"/>
        <c:lblAlgn val="ctr"/>
        <c:lblOffset val="100"/>
      </c:catAx>
      <c:valAx>
        <c:axId val="7636736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36582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8"/>
        </c:manualLayout>
      </c:layout>
      <c:areaChart>
        <c:grouping val="standard"/>
        <c:ser>
          <c:idx val="0"/>
          <c:order val="0"/>
          <c:cat>
            <c:numRef>
              <c:f>Pb!$A$759:$A$1258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Pb!$B$759:$B$1258</c:f>
              <c:numCache>
                <c:formatCode>_(* #,##0.00_);_(* \(#,##0.00\);_(* "-"??_);_(@_)</c:formatCode>
                <c:ptCount val="271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76394880"/>
        <c:axId val="76396416"/>
      </c:areaChart>
      <c:dateAx>
        <c:axId val="76394880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396416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76396416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39488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76449280"/>
        <c:axId val="76450816"/>
      </c:lineChart>
      <c:dateAx>
        <c:axId val="76449280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450816"/>
        <c:crosses val="autoZero"/>
        <c:auto val="1"/>
        <c:lblOffset val="100"/>
        <c:baseTimeUnit val="days"/>
      </c:dateAx>
      <c:valAx>
        <c:axId val="76450816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44928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76475392"/>
        <c:axId val="76419840"/>
      </c:lineChart>
      <c:dateAx>
        <c:axId val="76475392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419840"/>
        <c:crosses val="autoZero"/>
        <c:auto val="1"/>
        <c:lblOffset val="100"/>
        <c:baseTimeUnit val="days"/>
      </c:dateAx>
      <c:valAx>
        <c:axId val="7641984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475392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="80" zoomScaleNormal="80" zoomScaleSheetLayoutView="85" workbookViewId="0">
      <selection activeCell="N8" sqref="N8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93" t="s">
        <v>1018</v>
      </c>
      <c r="B1" s="393"/>
      <c r="C1" s="393"/>
      <c r="D1" s="393"/>
      <c r="E1" s="393"/>
      <c r="F1" s="393"/>
      <c r="G1" s="393"/>
      <c r="H1" s="393"/>
      <c r="I1" s="393"/>
      <c r="J1" s="157"/>
      <c r="K1" s="338"/>
      <c r="L1" s="197"/>
      <c r="M1" s="158"/>
    </row>
    <row r="2" spans="1:13">
      <c r="A2" s="394" t="s">
        <v>21</v>
      </c>
      <c r="B2" s="394"/>
      <c r="C2" s="394"/>
      <c r="D2" s="394"/>
      <c r="E2" s="181">
        <v>43557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1013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49160</v>
      </c>
      <c r="E5" s="328">
        <f>+IF(ISERROR(VLOOKUP($E$2,Cu!$A$5:$H$1642,7,0)),0,VLOOKUP($E$2,Cu!$A$5:$H$1642,7,0))</f>
        <v>-90</v>
      </c>
      <c r="F5" s="327" t="s">
        <v>3</v>
      </c>
      <c r="G5" s="326">
        <f>+IF(ISERROR(VLOOKUP($E$2,Cu!$A$5:$H$1642,2,0)),0,VLOOKUP($E$2,Cu!$A$5:$H$1642,2,0))</f>
        <v>7310.8960011659356</v>
      </c>
      <c r="H5" s="326">
        <f>+IF(ISERROR(VLOOKUP($E$2,Cu!$A$5:$H$1642,4,0)),0,VLOOKUP($E$2,Cu!$A$5:$H$1642,4,0))</f>
        <v>6248.6290608255867</v>
      </c>
      <c r="I5" s="326">
        <f>+IF(ISERROR(VLOOKUP($E$2,Cu!$A$5:$H$1999,5,0)),0,VLOOKUP($E$2,Cu!$A$5:$H$1999,5,0))</f>
        <v>6498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16950</v>
      </c>
      <c r="E6" s="328">
        <f>+IF(ISERROR(VLOOKUP($E$2,Pb!$A$5:$H$1987,7,0)),0,VLOOKUP($E$2,Pb!$A$5:$H$1987,7,0))</f>
        <v>50</v>
      </c>
      <c r="F6" s="327" t="s">
        <v>3</v>
      </c>
      <c r="G6" s="326">
        <f>+IF(ISERROR(VLOOKUP($E$2,Pb!$A$5:$H$1987,2,0)),0,VLOOKUP($E$2,Pb!$A$5:$H$1987,2,0))</f>
        <v>2520.7422135834545</v>
      </c>
      <c r="H6" s="326">
        <f>+IF(ISERROR(VLOOKUP($E$2,Pb!$A$5:$H$1987,4,0)),0,VLOOKUP($E$2,Pb!$A$5:$H$1987,4,0))</f>
        <v>2154.4805244303029</v>
      </c>
      <c r="I6" s="326">
        <f>+IF(ISERROR(VLOOKUP($E$2,Pb!$A$5:$H$1987,5,0)),0,VLOOKUP($E$2,Pb!$A$5:$H$1987,5,0))</f>
        <v>2022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3521</v>
      </c>
      <c r="E7" s="328">
        <f>+IF(ISERROR(VLOOKUP($E$2,Ag!$A$5:$H$1987,7,0)),0,VLOOKUP($E$2,Ag!$A$5:$H$1987,7,0))</f>
        <v>2</v>
      </c>
      <c r="F7" s="327" t="s">
        <v>6</v>
      </c>
      <c r="G7" s="326">
        <f>+IF(ISERROR(VLOOKUP($E$2,Ag!$A$5:$H$1518,2,0)),0,VLOOKUP($E$2,Ag!$A$5:$H$1518,2,0))</f>
        <v>523.63028519335353</v>
      </c>
      <c r="H7" s="326">
        <f>+IF(ISERROR(VLOOKUP($E$2,Ag!$A$5:$H$1518,4,0)),0,VLOOKUP($E$2,Ag!$A$5:$H$1518,4,0))</f>
        <v>447.5472523020116</v>
      </c>
      <c r="I7" s="326">
        <f>+IF(ISERROR(VLOOKUP($E$2,Ag!$A$5:$H$1518,5,0)),0,VLOOKUP($E$2,Ag!$A$5:$H$1518,5,0))</f>
        <v>485.63499999999999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22930</v>
      </c>
      <c r="E8" s="328">
        <f>+IF(ISERROR(VLOOKUP($E$2,Zn!$A$5:$H$2995,7,0)),0,VLOOKUP($E$2,Zn!$A$5:$H$2995,7,0))</f>
        <v>-50</v>
      </c>
      <c r="F8" s="327" t="s">
        <v>3</v>
      </c>
      <c r="G8" s="326">
        <f>+IF(ISERROR(VLOOKUP($E$2,Zn!$A$5:$H$2995,2,0)),0,VLOOKUP($E$2,Zn!$A$5:$H$2995,2,0))</f>
        <v>3410.0660151898883</v>
      </c>
      <c r="H8" s="326">
        <f>+IF(ISERROR(VLOOKUP($E$2,Zn!$A$5:$H$2995,4,0)),0,VLOOKUP($E$2,Zn!$A$5:$H$2995,4,0))</f>
        <v>2914.5863377691353</v>
      </c>
      <c r="I8" s="326">
        <f>+IF(ISERROR(VLOOKUP($E$2,Zn!$A$5:$H$2995,5,0)),0,VLOOKUP($E$2,Zn!$A$5:$H$2995,5,0))</f>
        <v>3018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102825</v>
      </c>
      <c r="E9" s="328">
        <f>+IF(ISERROR(VLOOKUP($E$2,Ni!$A$6:$H$2997,7,0)),0,VLOOKUP($E$2,Ni!$A$6:$H$2997,7,0))</f>
        <v>125</v>
      </c>
      <c r="F9" s="327" t="s">
        <v>3</v>
      </c>
      <c r="G9" s="326">
        <f>+IF(ISERROR(VLOOKUP($E$2,Ni!$A$6:$H$2997,2,0)),0,VLOOKUP($E$2,Ni!$A$6:$H$2997,2,0))</f>
        <v>15291.759180632371</v>
      </c>
      <c r="H9" s="326">
        <f>+IF(ISERROR(VLOOKUP($E$2,Ni!$A$6:$H$2997,4,0)),0,VLOOKUP($E$2,Ni!$A$6:$H$2997,4,0))</f>
        <v>13069.879641566129</v>
      </c>
      <c r="I9" s="326">
        <f>+IF(ISERROR(VLOOKUP($E$2,Ni!$A$6:$H$2997,5,0)),0,VLOOKUP($E$2,Ni!$A$6:$H$2997,5,0))</f>
        <v>13155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1022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1025</v>
      </c>
      <c r="C11" s="166" t="s">
        <v>2</v>
      </c>
      <c r="D11" s="326">
        <f>+IF(ISERROR(VLOOKUP($E$2,Steel!$A$6:$H$2997,3,0)),0,VLOOKUP($E$2,Steel!$A$6:$H$2997,3,0))</f>
        <v>3870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575.53229301285944</v>
      </c>
      <c r="H11" s="326">
        <f>+IF(ISERROR(VLOOKUP($E$2,Steel!$A$6:$H$2997,4,0)),0,VLOOKUP($E$2,Steel!$A$6:$H$2997,4,0))</f>
        <v>491.90794274603377</v>
      </c>
      <c r="I11" s="355">
        <f>+IF(ISERROR(VLOOKUP($E$2,Steel!$A$6:$H$2997,5,0)),0,VLOOKUP($E$2,Steel!$A$6:$H$2997,5,0))</f>
        <v>474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1024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1024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43557</v>
      </c>
      <c r="C15" s="182" t="s">
        <v>1002</v>
      </c>
      <c r="D15" s="192">
        <f>+IF(ISERROR(VLOOKUP($E$2,'CNY-VND'!$A$4:$B$500,2,0)),0,VLOOKUP($E$2,'CNY-VND'!$A$4:$B$500,2,0))</f>
        <v>3482</v>
      </c>
      <c r="E15" s="395" t="s">
        <v>1000</v>
      </c>
      <c r="F15" s="395"/>
      <c r="G15" s="395"/>
      <c r="H15" s="395"/>
      <c r="I15" s="395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23250</v>
      </c>
      <c r="E16" s="395" t="s">
        <v>1003</v>
      </c>
      <c r="F16" s="395"/>
      <c r="G16" s="395"/>
      <c r="H16" s="395"/>
      <c r="I16" s="395"/>
      <c r="L16" s="300"/>
    </row>
    <row r="17" spans="1:12" ht="15.75" customHeight="1">
      <c r="A17" s="182"/>
      <c r="B17" s="191"/>
      <c r="C17" s="182" t="s">
        <v>1020</v>
      </c>
      <c r="D17" s="353">
        <f>+IF(ISERROR(VLOOKUP($E$2,USD_CNY!$A$1:$B$2001,2,0)),0,VLOOKUP($E$2,USD_CNY!$A$1:$B$2001,2,0))</f>
        <v>6.7242100000000002</v>
      </c>
      <c r="E17" s="354" t="s">
        <v>1021</v>
      </c>
      <c r="F17" s="352"/>
      <c r="G17" s="352"/>
      <c r="H17" s="352"/>
      <c r="I17" s="352"/>
      <c r="L17" s="300"/>
    </row>
    <row r="18" spans="1:12" ht="18.75">
      <c r="A18" s="396" t="s">
        <v>17</v>
      </c>
      <c r="B18" s="396"/>
      <c r="C18" s="396"/>
      <c r="D18" s="396"/>
      <c r="E18" s="396"/>
      <c r="F18" s="396"/>
      <c r="G18" s="396"/>
      <c r="H18" s="396"/>
      <c r="I18" s="396"/>
    </row>
    <row r="19" spans="1:12" ht="15.75" customHeight="1">
      <c r="A19" s="390" t="s">
        <v>656</v>
      </c>
      <c r="B19" s="391"/>
      <c r="C19" s="390" t="s">
        <v>18</v>
      </c>
      <c r="D19" s="392"/>
      <c r="E19" s="392"/>
      <c r="F19" s="392"/>
      <c r="G19" s="392"/>
      <c r="H19" s="392"/>
      <c r="I19" s="392"/>
    </row>
    <row r="34" spans="1:12" ht="15" customHeight="1">
      <c r="A34" s="397" t="s">
        <v>657</v>
      </c>
      <c r="B34" s="397"/>
      <c r="C34" s="398" t="s">
        <v>4</v>
      </c>
      <c r="D34" s="398"/>
      <c r="E34" s="398"/>
      <c r="F34" s="398"/>
      <c r="G34" s="398"/>
      <c r="H34" s="398"/>
      <c r="I34" s="398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97" t="s">
        <v>705</v>
      </c>
      <c r="B49" s="397"/>
      <c r="C49" s="398" t="s">
        <v>706</v>
      </c>
      <c r="D49" s="398"/>
      <c r="E49" s="398"/>
      <c r="F49" s="398"/>
      <c r="G49" s="398"/>
      <c r="H49" s="398"/>
      <c r="I49" s="398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97" t="s">
        <v>721</v>
      </c>
      <c r="B67" s="397"/>
      <c r="C67" s="398" t="s">
        <v>722</v>
      </c>
      <c r="D67" s="398"/>
      <c r="E67" s="398"/>
      <c r="F67" s="398"/>
      <c r="G67" s="398"/>
      <c r="H67" s="398"/>
      <c r="I67" s="398"/>
    </row>
    <row r="82" spans="1:9">
      <c r="A82" s="397" t="s">
        <v>759</v>
      </c>
      <c r="B82" s="397"/>
      <c r="C82" s="398" t="s">
        <v>760</v>
      </c>
      <c r="D82" s="398"/>
      <c r="E82" s="398"/>
      <c r="F82" s="398"/>
      <c r="G82" s="398"/>
      <c r="H82" s="398"/>
      <c r="I82" s="398"/>
    </row>
    <row r="100" spans="1:9">
      <c r="A100" s="399" t="s">
        <v>1028</v>
      </c>
      <c r="B100" s="399"/>
      <c r="C100" s="399"/>
      <c r="D100" s="399"/>
      <c r="E100" s="399"/>
      <c r="F100" s="399"/>
      <c r="G100" s="399"/>
      <c r="H100" s="399"/>
      <c r="I100" s="399"/>
    </row>
    <row r="115" spans="1:9">
      <c r="A115" s="399" t="s">
        <v>1029</v>
      </c>
      <c r="B115" s="399"/>
      <c r="C115" s="399"/>
      <c r="D115" s="399"/>
      <c r="E115" s="399"/>
      <c r="F115" s="399"/>
      <c r="G115" s="399"/>
      <c r="H115" s="399"/>
      <c r="I115" s="399"/>
    </row>
    <row r="128" spans="1:9">
      <c r="A128" s="399" t="s">
        <v>1005</v>
      </c>
      <c r="B128" s="399"/>
      <c r="C128" s="399"/>
      <c r="D128" s="399"/>
      <c r="E128" s="399"/>
      <c r="F128" s="399"/>
      <c r="G128" s="399"/>
      <c r="H128" s="399"/>
      <c r="I128" s="399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28:I128"/>
    <mergeCell ref="A49:B49"/>
    <mergeCell ref="C49:I49"/>
    <mergeCell ref="A67:B67"/>
    <mergeCell ref="C67:I67"/>
    <mergeCell ref="A115:I115"/>
    <mergeCell ref="A34:B34"/>
    <mergeCell ref="C34:I34"/>
    <mergeCell ref="A82:B82"/>
    <mergeCell ref="C82:I82"/>
    <mergeCell ref="A100:I100"/>
    <mergeCell ref="A19:B19"/>
    <mergeCell ref="C19:I19"/>
    <mergeCell ref="A1:I1"/>
    <mergeCell ref="A2:D2"/>
    <mergeCell ref="E15:I15"/>
    <mergeCell ref="E16:I16"/>
    <mergeCell ref="A18:I18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1032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45" activePane="bottomLeft" state="frozen"/>
      <selection pane="bottomLeft" activeCell="H1061" sqref="H1061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8" t="s">
        <v>1019</v>
      </c>
      <c r="B1" s="409"/>
      <c r="C1" s="409"/>
      <c r="D1" s="409"/>
      <c r="E1" s="409"/>
      <c r="F1" s="409"/>
      <c r="G1" s="409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1019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1033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1033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2">
      <c r="A1057" s="225">
        <v>43550</v>
      </c>
      <c r="B1057" s="341">
        <v>6.7128100000000002</v>
      </c>
    </row>
    <row r="1058" spans="1:2">
      <c r="A1058" s="225">
        <v>43551</v>
      </c>
      <c r="B1058" s="341">
        <v>6.7235100000000001</v>
      </c>
    </row>
    <row r="1059" spans="1:2">
      <c r="A1059" s="225">
        <v>43552</v>
      </c>
      <c r="B1059" s="341">
        <v>6.7374900000000002</v>
      </c>
    </row>
    <row r="1060" spans="1:2">
      <c r="A1060" s="225">
        <v>43553</v>
      </c>
      <c r="B1060" s="341">
        <v>6.7338899999999997</v>
      </c>
    </row>
    <row r="1061" spans="1:2">
      <c r="A1061" s="225">
        <v>43556</v>
      </c>
      <c r="B1061" s="341">
        <v>6.70852</v>
      </c>
    </row>
    <row r="1062" spans="1:2">
      <c r="A1062" s="225">
        <v>43557</v>
      </c>
      <c r="B1062" s="341">
        <v>6.7242100000000002</v>
      </c>
    </row>
    <row r="1063" spans="1:2">
      <c r="A1063" s="125"/>
    </row>
    <row r="1064" spans="1:2">
      <c r="A1064" s="125"/>
    </row>
    <row r="1065" spans="1:2">
      <c r="A1065" s="125"/>
    </row>
    <row r="1066" spans="1:2">
      <c r="A1066" s="125"/>
    </row>
    <row r="1067" spans="1:2">
      <c r="A1067" s="125"/>
    </row>
    <row r="1068" spans="1:2">
      <c r="A1068" s="125"/>
    </row>
    <row r="1069" spans="1:2">
      <c r="A1069" s="125"/>
    </row>
    <row r="1070" spans="1:2">
      <c r="A1070" s="125"/>
    </row>
    <row r="1071" spans="1:2">
      <c r="A1071" s="125"/>
    </row>
    <row r="1072" spans="1:2">
      <c r="A1072" s="125"/>
    </row>
    <row r="1073" spans="1:1">
      <c r="A1073" s="125"/>
    </row>
    <row r="1074" spans="1:1">
      <c r="A1074" s="125"/>
    </row>
    <row r="1075" spans="1:1">
      <c r="A1075" s="125"/>
    </row>
    <row r="1076" spans="1:1">
      <c r="A1076" s="125"/>
    </row>
    <row r="1077" spans="1:1">
      <c r="A1077" s="125"/>
    </row>
    <row r="1078" spans="1:1">
      <c r="A1078" s="125"/>
    </row>
    <row r="1079" spans="1:1">
      <c r="A1079" s="125"/>
    </row>
    <row r="1080" spans="1:1">
      <c r="A1080" s="125"/>
    </row>
    <row r="1081" spans="1:1">
      <c r="A1081" s="125"/>
    </row>
    <row r="1082" spans="1:1">
      <c r="A1082" s="125"/>
    </row>
    <row r="1083" spans="1:1">
      <c r="A1083" s="125"/>
    </row>
    <row r="1084" spans="1:1">
      <c r="A1084" s="125"/>
    </row>
    <row r="1085" spans="1:1">
      <c r="A1085" s="125"/>
    </row>
    <row r="1086" spans="1:1">
      <c r="A1086" s="125"/>
    </row>
    <row r="1087" spans="1:1">
      <c r="A1087" s="125"/>
    </row>
    <row r="1088" spans="1:1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29" activePane="bottomLeft" state="frozen"/>
      <selection pane="bottomLeft" activeCell="H535" sqref="H535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1014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307">
        <v>43551</v>
      </c>
      <c r="B539" s="333">
        <v>23245</v>
      </c>
    </row>
    <row r="540" spans="1:2" ht="15.75">
      <c r="A540" s="307">
        <v>43552</v>
      </c>
      <c r="B540" s="333">
        <v>23250</v>
      </c>
    </row>
    <row r="541" spans="1:2" ht="15.75">
      <c r="A541" s="307">
        <v>43553</v>
      </c>
      <c r="B541" s="333">
        <v>23250</v>
      </c>
    </row>
    <row r="542" spans="1:2" ht="15.75">
      <c r="A542" s="307">
        <v>43556</v>
      </c>
      <c r="B542" s="333">
        <v>23250</v>
      </c>
    </row>
    <row r="543" spans="1:2" ht="15.75">
      <c r="A543" s="307">
        <v>43557</v>
      </c>
      <c r="B543" s="333">
        <v>23250</v>
      </c>
    </row>
    <row r="544" spans="1:2" ht="15.75">
      <c r="A544" s="232"/>
      <c r="B544" s="333"/>
    </row>
    <row r="545" spans="1:2" ht="15.75">
      <c r="A545" s="232"/>
      <c r="B545" s="333"/>
    </row>
    <row r="546" spans="1:2" ht="15.75">
      <c r="A546" s="232"/>
      <c r="B546" s="333"/>
    </row>
    <row r="547" spans="1:2" ht="15.75">
      <c r="A547" s="232"/>
      <c r="B547" s="333"/>
    </row>
    <row r="548" spans="1:2" ht="15.75">
      <c r="A548" s="232"/>
      <c r="B548" s="333"/>
    </row>
    <row r="549" spans="1:2" ht="15.75">
      <c r="A549" s="232"/>
      <c r="B549" s="333"/>
    </row>
    <row r="550" spans="1:2" ht="15.75">
      <c r="A550" s="232"/>
      <c r="B550" s="333"/>
    </row>
    <row r="551" spans="1:2" ht="15.75">
      <c r="A551" s="232"/>
      <c r="B551" s="333"/>
    </row>
    <row r="552" spans="1:2" ht="15.75">
      <c r="A552" s="232"/>
      <c r="B552" s="333"/>
    </row>
    <row r="553" spans="1:2" ht="15.75">
      <c r="A553" s="232"/>
      <c r="B553" s="333"/>
    </row>
    <row r="554" spans="1:2" ht="15.75">
      <c r="A554" s="232"/>
      <c r="B554" s="333"/>
    </row>
    <row r="555" spans="1:2" ht="15.75">
      <c r="A555" s="232"/>
      <c r="B555" s="333"/>
    </row>
    <row r="556" spans="1:2" ht="15.75">
      <c r="A556" s="232"/>
      <c r="B556" s="333"/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2"/>
  <sheetViews>
    <sheetView workbookViewId="0">
      <pane ySplit="3" topLeftCell="A393" activePane="bottomLeft" state="frozen"/>
      <selection pane="bottomLeft" activeCell="G405" sqref="G405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10" t="s">
        <v>1017</v>
      </c>
      <c r="B1" s="411"/>
      <c r="C1" s="411"/>
      <c r="D1" s="411"/>
      <c r="E1" s="411"/>
      <c r="F1" s="411"/>
      <c r="G1" s="411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>
        <v>43551</v>
      </c>
      <c r="B395" s="310">
        <v>3484</v>
      </c>
    </row>
    <row r="396" spans="1:2">
      <c r="A396" s="307">
        <v>43552</v>
      </c>
      <c r="B396" s="310">
        <v>3475</v>
      </c>
    </row>
    <row r="397" spans="1:2">
      <c r="A397" s="307">
        <v>43553</v>
      </c>
      <c r="B397" s="310">
        <v>3476</v>
      </c>
    </row>
    <row r="398" spans="1:2">
      <c r="A398" s="307">
        <v>43556</v>
      </c>
      <c r="B398" s="310">
        <v>3489</v>
      </c>
    </row>
    <row r="399" spans="1:2">
      <c r="A399" s="307">
        <v>43557</v>
      </c>
      <c r="B399" s="310">
        <v>3482</v>
      </c>
    </row>
    <row r="400" spans="1:2">
      <c r="A400" s="307"/>
      <c r="B400" s="310"/>
    </row>
    <row r="401" spans="1:2">
      <c r="A401" s="307"/>
      <c r="B401" s="310"/>
    </row>
    <row r="402" spans="1:2">
      <c r="A402" s="307"/>
      <c r="B402" s="310"/>
    </row>
    <row r="403" spans="1:2">
      <c r="A403" s="307"/>
      <c r="B403" s="310"/>
    </row>
    <row r="404" spans="1:2">
      <c r="A404" s="307"/>
      <c r="B404" s="310"/>
    </row>
    <row r="405" spans="1:2">
      <c r="A405" s="307"/>
      <c r="B405" s="310"/>
    </row>
    <row r="406" spans="1:2">
      <c r="A406" s="307"/>
      <c r="B406" s="310"/>
    </row>
    <row r="407" spans="1:2">
      <c r="A407" s="307"/>
      <c r="B407" s="310"/>
    </row>
    <row r="408" spans="1:2">
      <c r="A408" s="307"/>
      <c r="B408" s="310"/>
    </row>
    <row r="409" spans="1:2">
      <c r="A409" s="307"/>
      <c r="B409" s="310"/>
    </row>
    <row r="410" spans="1:2">
      <c r="A410" s="307"/>
      <c r="B410" s="310"/>
    </row>
    <row r="411" spans="1:2">
      <c r="A411" s="307"/>
      <c r="B411" s="310"/>
    </row>
    <row r="412" spans="1:2">
      <c r="A412" s="307"/>
      <c r="B412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72" activePane="bottomLeft" state="frozen"/>
      <selection pane="bottomLeft" activeCell="J1281" sqref="J1281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00" t="s">
        <v>749</v>
      </c>
      <c r="B1" s="400"/>
      <c r="C1" s="400"/>
      <c r="D1" s="400"/>
      <c r="E1" s="400"/>
      <c r="F1" s="400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01" t="s">
        <v>750</v>
      </c>
      <c r="C3" s="402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6498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76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76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76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>
      <c r="A1277" s="46"/>
      <c r="B1277" s="47"/>
      <c r="C1277" s="267"/>
      <c r="D1277" s="47"/>
      <c r="E1277" s="267"/>
      <c r="F1277" s="47"/>
    </row>
    <row r="1278" spans="1:7">
      <c r="A1278" s="46"/>
      <c r="B1278" s="47"/>
      <c r="C1278" s="267"/>
      <c r="D1278" s="47"/>
      <c r="E1278" s="267"/>
      <c r="F1278" s="47"/>
    </row>
    <row r="1279" spans="1:7">
      <c r="A1279" s="46"/>
      <c r="B1279" s="47"/>
      <c r="C1279" s="267"/>
      <c r="D1279" s="47"/>
      <c r="E1279" s="267"/>
      <c r="F1279" s="47"/>
    </row>
    <row r="1280" spans="1:7">
      <c r="A1280" s="46"/>
      <c r="B1280" s="47"/>
      <c r="C1280" s="267"/>
      <c r="D1280" s="47"/>
      <c r="E1280" s="267"/>
      <c r="F1280" s="47"/>
    </row>
    <row r="1281" spans="1:6">
      <c r="A1281" s="46"/>
      <c r="B1281" s="47"/>
      <c r="C1281" s="267"/>
      <c r="D1281" s="47"/>
      <c r="E1281" s="267"/>
      <c r="F1281" s="47"/>
    </row>
    <row r="1282" spans="1:6">
      <c r="A1282" s="46"/>
      <c r="B1282" s="47"/>
      <c r="C1282" s="267"/>
      <c r="D1282" s="47"/>
      <c r="E1282" s="267"/>
      <c r="F1282" s="47"/>
    </row>
    <row r="1283" spans="1:6">
      <c r="A1283" s="46"/>
      <c r="B1283" s="47"/>
      <c r="C1283" s="267"/>
      <c r="D1283" s="47"/>
      <c r="E1283" s="267"/>
      <c r="F1283" s="47"/>
    </row>
    <row r="1284" spans="1:6">
      <c r="A1284" s="46"/>
      <c r="B1284" s="47"/>
      <c r="C1284" s="267"/>
      <c r="D1284" s="47"/>
      <c r="E1284" s="267"/>
      <c r="F1284" s="47"/>
    </row>
    <row r="1285" spans="1:6">
      <c r="A1285" s="46"/>
      <c r="B1285" s="47"/>
      <c r="C1285" s="267"/>
      <c r="D1285" s="47"/>
      <c r="E1285" s="267"/>
      <c r="F1285" s="47"/>
    </row>
    <row r="1286" spans="1:6">
      <c r="A1286" s="46"/>
      <c r="B1286" s="47"/>
      <c r="C1286" s="267"/>
      <c r="D1286" s="47"/>
      <c r="E1286" s="267"/>
      <c r="F1286" s="47"/>
    </row>
    <row r="1287" spans="1:6">
      <c r="A1287" s="46"/>
      <c r="B1287" s="47"/>
      <c r="C1287" s="267"/>
      <c r="D1287" s="47"/>
      <c r="E1287" s="267"/>
      <c r="F1287" s="47"/>
    </row>
    <row r="1288" spans="1:6">
      <c r="A1288" s="46"/>
      <c r="B1288" s="47"/>
      <c r="C1288" s="267"/>
      <c r="D1288" s="47"/>
      <c r="E1288" s="267"/>
      <c r="F1288" s="47"/>
    </row>
    <row r="1289" spans="1:6">
      <c r="A1289" s="46"/>
      <c r="B1289" s="47"/>
      <c r="C1289" s="267"/>
      <c r="D1289" s="47"/>
      <c r="E1289" s="267"/>
      <c r="F1289" s="47"/>
    </row>
    <row r="1290" spans="1:6">
      <c r="A1290" s="46"/>
      <c r="B1290" s="47"/>
      <c r="C1290" s="267"/>
      <c r="D1290" s="47"/>
      <c r="E1290" s="267"/>
      <c r="F1290" s="47"/>
    </row>
    <row r="1291" spans="1:6">
      <c r="A1291" s="46"/>
      <c r="B1291" s="47"/>
      <c r="C1291" s="267"/>
      <c r="D1291" s="47"/>
      <c r="E1291" s="267"/>
      <c r="F1291" s="47"/>
    </row>
    <row r="1292" spans="1:6">
      <c r="A1292" s="46"/>
      <c r="B1292" s="47"/>
      <c r="C1292" s="267"/>
      <c r="D1292" s="47"/>
      <c r="E1292" s="267"/>
      <c r="F1292" s="47"/>
    </row>
    <row r="1293" spans="1:6">
      <c r="A1293" s="46"/>
      <c r="B1293" s="47"/>
      <c r="C1293" s="267"/>
      <c r="D1293" s="47"/>
      <c r="E1293" s="267"/>
      <c r="F1293" s="47"/>
    </row>
    <row r="1294" spans="1:6">
      <c r="A1294" s="46"/>
      <c r="B1294" s="47"/>
      <c r="C1294" s="267"/>
      <c r="D1294" s="47"/>
      <c r="E1294" s="267"/>
      <c r="F1294" s="47"/>
    </row>
    <row r="1295" spans="1:6">
      <c r="A1295" s="46"/>
      <c r="B1295" s="47"/>
      <c r="C1295" s="267"/>
      <c r="D1295" s="47"/>
      <c r="E1295" s="267"/>
      <c r="F1295" s="47"/>
    </row>
    <row r="1296" spans="1:6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68" activePane="bottomLeft" state="frozen"/>
      <selection pane="bottomLeft" activeCell="H1280" sqref="H1280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03" t="s">
        <v>749</v>
      </c>
      <c r="B1" s="403"/>
      <c r="C1" s="403"/>
      <c r="D1" s="403"/>
      <c r="E1" s="403"/>
      <c r="F1" s="403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01" t="s">
        <v>659</v>
      </c>
      <c r="C3" s="402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74" si="50">+IF(F1247=0,"",C1247/F1247)</f>
        <v>2475.7618493941013</v>
      </c>
      <c r="C1247" s="383">
        <v>16800</v>
      </c>
      <c r="D1247" s="47">
        <f t="shared" ref="D1247:D1274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74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>
      <c r="A1275" s="201"/>
      <c r="B1275" s="47"/>
      <c r="C1275" s="47"/>
      <c r="D1275" s="47"/>
      <c r="E1275" s="47"/>
      <c r="F1275" s="62"/>
    </row>
    <row r="1276" spans="1:7">
      <c r="A1276" s="201"/>
      <c r="B1276" s="47"/>
      <c r="C1276" s="47"/>
      <c r="D1276" s="47"/>
      <c r="E1276" s="47"/>
      <c r="F1276" s="62"/>
    </row>
    <row r="1277" spans="1:7">
      <c r="A1277" s="201"/>
      <c r="B1277" s="47"/>
      <c r="C1277" s="47"/>
      <c r="D1277" s="47"/>
      <c r="E1277" s="47"/>
      <c r="F1277" s="62"/>
    </row>
    <row r="1278" spans="1:7">
      <c r="A1278" s="201"/>
      <c r="B1278" s="47"/>
      <c r="C1278" s="47"/>
      <c r="D1278" s="47"/>
      <c r="E1278" s="47"/>
      <c r="F1278" s="62"/>
    </row>
    <row r="1279" spans="1:7">
      <c r="A1279" s="201"/>
      <c r="B1279" s="47"/>
      <c r="C1279" s="47"/>
      <c r="D1279" s="47"/>
      <c r="E1279" s="47"/>
      <c r="F1279" s="62"/>
    </row>
    <row r="1280" spans="1:7">
      <c r="A1280" s="201"/>
      <c r="B1280" s="47"/>
      <c r="C1280" s="47"/>
      <c r="D1280" s="47"/>
      <c r="E1280" s="47"/>
      <c r="F1280" s="62"/>
    </row>
    <row r="1281" spans="1:6">
      <c r="A1281" s="201"/>
      <c r="B1281" s="47"/>
      <c r="C1281" s="47"/>
      <c r="D1281" s="47"/>
      <c r="E1281" s="47"/>
      <c r="F1281" s="62"/>
    </row>
    <row r="1282" spans="1:6">
      <c r="A1282" s="201"/>
      <c r="B1282" s="47"/>
      <c r="C1282" s="47"/>
      <c r="D1282" s="47"/>
      <c r="E1282" s="47"/>
      <c r="F1282" s="62"/>
    </row>
    <row r="1283" spans="1:6">
      <c r="A1283" s="201"/>
      <c r="B1283" s="47"/>
      <c r="C1283" s="47"/>
      <c r="D1283" s="47"/>
      <c r="E1283" s="47"/>
      <c r="F1283" s="62"/>
    </row>
    <row r="1284" spans="1:6">
      <c r="A1284" s="201"/>
      <c r="B1284" s="47"/>
      <c r="C1284" s="47"/>
      <c r="D1284" s="47"/>
      <c r="E1284" s="47"/>
      <c r="F1284" s="62"/>
    </row>
    <row r="1285" spans="1:6">
      <c r="A1285" s="201"/>
      <c r="B1285" s="47"/>
      <c r="C1285" s="47"/>
      <c r="D1285" s="47"/>
      <c r="E1285" s="47"/>
      <c r="F1285" s="62"/>
    </row>
    <row r="1286" spans="1:6">
      <c r="A1286" s="201"/>
      <c r="B1286" s="47"/>
      <c r="C1286" s="47"/>
      <c r="D1286" s="47"/>
      <c r="E1286" s="47"/>
      <c r="F1286" s="62"/>
    </row>
    <row r="1287" spans="1:6">
      <c r="A1287" s="201"/>
      <c r="B1287" s="47"/>
      <c r="C1287" s="47"/>
      <c r="D1287" s="47"/>
      <c r="E1287" s="47"/>
      <c r="F1287" s="62"/>
    </row>
    <row r="1288" spans="1:6">
      <c r="A1288" s="201"/>
      <c r="B1288" s="47"/>
      <c r="C1288" s="47"/>
      <c r="D1288" s="47"/>
      <c r="E1288" s="47"/>
      <c r="F1288" s="62"/>
    </row>
    <row r="1289" spans="1:6">
      <c r="A1289" s="201"/>
      <c r="B1289" s="47"/>
      <c r="C1289" s="47"/>
      <c r="D1289" s="47"/>
      <c r="E1289" s="47"/>
      <c r="F1289" s="62"/>
    </row>
    <row r="1290" spans="1:6">
      <c r="A1290" s="201"/>
      <c r="B1290" s="47"/>
      <c r="C1290" s="47"/>
      <c r="D1290" s="47"/>
      <c r="E1290" s="47"/>
      <c r="F1290" s="62"/>
    </row>
    <row r="1291" spans="1:6">
      <c r="A1291" s="201"/>
      <c r="B1291" s="47"/>
      <c r="C1291" s="47"/>
      <c r="D1291" s="47"/>
      <c r="E1291" s="47"/>
      <c r="F1291" s="62"/>
    </row>
    <row r="1292" spans="1:6">
      <c r="A1292" s="201"/>
      <c r="B1292" s="47"/>
      <c r="C1292" s="47"/>
      <c r="D1292" s="47"/>
      <c r="E1292" s="47"/>
      <c r="F1292" s="62"/>
    </row>
    <row r="1293" spans="1:6">
      <c r="A1293" s="201"/>
      <c r="B1293" s="47"/>
      <c r="C1293" s="47"/>
      <c r="D1293" s="47"/>
      <c r="E1293" s="47"/>
      <c r="F1293" s="62"/>
    </row>
    <row r="1294" spans="1:6">
      <c r="A1294" s="201"/>
      <c r="B1294" s="47"/>
      <c r="C1294" s="47"/>
      <c r="D1294" s="47"/>
      <c r="E1294" s="47"/>
      <c r="F1294" s="62"/>
    </row>
    <row r="1295" spans="1:6">
      <c r="A1295" s="201"/>
      <c r="B1295" s="47"/>
      <c r="C1295" s="47"/>
      <c r="D1295" s="47"/>
      <c r="E1295" s="47"/>
      <c r="F1295" s="62"/>
    </row>
    <row r="1296" spans="1:6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2"/>
  <sheetViews>
    <sheetView zoomScale="85" zoomScaleNormal="85" workbookViewId="0">
      <pane ySplit="4" topLeftCell="A1266" activePane="bottomLeft" state="frozen"/>
      <selection pane="bottomLeft" activeCell="J1279" sqref="J1279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04" t="s">
        <v>749</v>
      </c>
      <c r="B1" s="404"/>
      <c r="C1" s="404"/>
      <c r="D1" s="404"/>
      <c r="E1" s="404"/>
      <c r="F1" s="404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1015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05" t="s">
        <v>752</v>
      </c>
      <c r="C3" s="406"/>
      <c r="D3" s="85" t="s">
        <v>11</v>
      </c>
      <c r="E3" s="85" t="s">
        <v>1</v>
      </c>
      <c r="F3" s="81" t="s">
        <v>660</v>
      </c>
      <c r="G3" s="74"/>
      <c r="I3" s="334" t="s">
        <v>1016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75" si="40">+IF(F1204=0,"",C1204/F1204)</f>
        <v>502.68342758347438</v>
      </c>
      <c r="C1204" s="257">
        <v>3489</v>
      </c>
      <c r="D1204" s="20">
        <f t="shared" ref="D1204:D1275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75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>
      <c r="A1276" s="224"/>
      <c r="B1276" s="20"/>
      <c r="C1276" s="257"/>
      <c r="D1276" s="20"/>
      <c r="E1276" s="20"/>
      <c r="F1276" s="58"/>
    </row>
    <row r="1277" spans="1:7">
      <c r="A1277" s="224"/>
      <c r="B1277" s="20"/>
      <c r="C1277" s="257"/>
      <c r="D1277" s="20"/>
      <c r="E1277" s="20"/>
      <c r="F1277" s="58"/>
    </row>
    <row r="1278" spans="1:7">
      <c r="A1278" s="224"/>
      <c r="B1278" s="20"/>
      <c r="C1278" s="257"/>
      <c r="D1278" s="20"/>
      <c r="E1278" s="20"/>
      <c r="F1278" s="58"/>
    </row>
    <row r="1279" spans="1:7">
      <c r="A1279" s="224"/>
      <c r="B1279" s="20"/>
      <c r="C1279" s="257"/>
      <c r="D1279" s="20"/>
      <c r="E1279" s="20"/>
      <c r="F1279" s="58"/>
    </row>
    <row r="1280" spans="1:7">
      <c r="A1280" s="224"/>
      <c r="B1280" s="20"/>
      <c r="C1280" s="257"/>
      <c r="D1280" s="20"/>
      <c r="E1280" s="20"/>
      <c r="F1280" s="58"/>
    </row>
    <row r="1281" spans="1:6">
      <c r="A1281" s="224"/>
      <c r="B1281" s="20"/>
      <c r="C1281" s="257"/>
      <c r="D1281" s="20"/>
      <c r="E1281" s="20"/>
      <c r="F1281" s="58"/>
    </row>
    <row r="1282" spans="1:6">
      <c r="A1282" s="224"/>
      <c r="B1282" s="20"/>
      <c r="C1282" s="257"/>
      <c r="D1282" s="20"/>
      <c r="E1282" s="20"/>
      <c r="F1282" s="58"/>
    </row>
    <row r="1283" spans="1:6">
      <c r="A1283" s="224"/>
      <c r="B1283" s="20"/>
      <c r="C1283" s="257"/>
      <c r="D1283" s="20"/>
      <c r="E1283" s="20"/>
      <c r="F1283" s="58"/>
    </row>
    <row r="1284" spans="1:6">
      <c r="A1284" s="224"/>
      <c r="B1284" s="20"/>
      <c r="C1284" s="257"/>
      <c r="D1284" s="20"/>
      <c r="E1284" s="20"/>
      <c r="F1284" s="58"/>
    </row>
    <row r="1285" spans="1:6">
      <c r="A1285" s="224"/>
      <c r="B1285" s="20"/>
      <c r="C1285" s="257"/>
      <c r="D1285" s="20"/>
      <c r="E1285" s="20"/>
      <c r="F1285" s="58"/>
    </row>
    <row r="1286" spans="1:6">
      <c r="A1286" s="224"/>
      <c r="B1286" s="20"/>
      <c r="C1286" s="257"/>
      <c r="D1286" s="20"/>
      <c r="E1286" s="20"/>
      <c r="F1286" s="58"/>
    </row>
    <row r="1287" spans="1:6">
      <c r="A1287" s="224"/>
      <c r="B1287" s="20"/>
      <c r="C1287" s="257"/>
      <c r="D1287" s="20"/>
      <c r="E1287" s="20"/>
      <c r="F1287" s="58"/>
    </row>
    <row r="1288" spans="1:6">
      <c r="A1288" s="224"/>
      <c r="B1288" s="20"/>
      <c r="C1288" s="257"/>
      <c r="D1288" s="20"/>
      <c r="E1288" s="20"/>
      <c r="F1288" s="58"/>
    </row>
    <row r="1289" spans="1:6">
      <c r="A1289" s="224"/>
      <c r="B1289" s="20"/>
      <c r="C1289" s="257"/>
      <c r="D1289" s="20"/>
      <c r="E1289" s="20"/>
      <c r="F1289" s="58"/>
    </row>
    <row r="1290" spans="1:6">
      <c r="A1290" s="224"/>
      <c r="B1290" s="20"/>
      <c r="C1290" s="257"/>
      <c r="D1290" s="20"/>
      <c r="E1290" s="20"/>
      <c r="F1290" s="58"/>
    </row>
    <row r="1291" spans="1:6">
      <c r="A1291" s="224"/>
      <c r="B1291" s="20"/>
      <c r="C1291" s="257"/>
      <c r="D1291" s="20"/>
      <c r="E1291" s="20"/>
      <c r="F1291" s="58"/>
    </row>
    <row r="1292" spans="1:6">
      <c r="A1292" s="224"/>
      <c r="B1292" s="20"/>
      <c r="C1292" s="257"/>
      <c r="D1292" s="20"/>
      <c r="E1292" s="20"/>
      <c r="F1292" s="58"/>
    </row>
    <row r="1293" spans="1:6">
      <c r="A1293" s="224"/>
      <c r="B1293" s="20"/>
      <c r="C1293" s="257"/>
      <c r="D1293" s="20"/>
      <c r="E1293" s="20"/>
      <c r="F1293" s="58"/>
    </row>
    <row r="1294" spans="1:6">
      <c r="A1294" s="224"/>
      <c r="B1294" s="20"/>
      <c r="C1294" s="257"/>
      <c r="D1294" s="20"/>
      <c r="E1294" s="20"/>
      <c r="F1294" s="58"/>
    </row>
    <row r="1295" spans="1:6">
      <c r="A1295" s="224"/>
      <c r="B1295" s="20"/>
      <c r="C1295" s="257"/>
      <c r="D1295" s="20"/>
      <c r="E1295" s="20"/>
      <c r="F1295" s="58"/>
    </row>
    <row r="1296" spans="1:6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4"/>
      <c r="B1394" s="20"/>
      <c r="C1394" s="257"/>
      <c r="D1394" s="20"/>
      <c r="E1394" s="20"/>
      <c r="F1394" s="58"/>
    </row>
    <row r="1395" spans="1:6">
      <c r="A1395" s="226"/>
      <c r="B1395" s="99"/>
      <c r="C1395" s="261"/>
      <c r="D1395" s="99"/>
      <c r="E1395" s="99"/>
      <c r="F1395" s="60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  <row r="1522" spans="6:6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72"/>
  <sheetViews>
    <sheetView zoomScale="85" zoomScaleNormal="85" workbookViewId="0">
      <pane ySplit="4" topLeftCell="A1266" activePane="bottomLeft" state="frozen"/>
      <selection pane="bottomLeft" activeCell="F1278" sqref="F1278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07" t="s">
        <v>749</v>
      </c>
      <c r="B1" s="407"/>
      <c r="C1" s="407"/>
      <c r="D1" s="407"/>
      <c r="E1" s="407"/>
      <c r="F1" s="407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2914.5863377691353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72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72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72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19"/>
  <sheetViews>
    <sheetView zoomScale="115" zoomScaleNormal="115" workbookViewId="0">
      <pane ySplit="5" topLeftCell="A813" activePane="bottomLeft" state="frozen"/>
      <selection pane="bottomLeft" activeCell="H825" sqref="H825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19" si="28">+IF(F731=0,"",C731/F731)</f>
        <v>14764.542141360806</v>
      </c>
      <c r="C731" s="288">
        <v>102900</v>
      </c>
      <c r="D731" s="110">
        <f t="shared" ref="D731:D819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19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43"/>
  <sheetViews>
    <sheetView workbookViewId="0">
      <pane xSplit="1" ySplit="5" topLeftCell="B135" activePane="bottomRight" state="frozen"/>
      <selection pane="topRight" activeCell="B1" sqref="B1"/>
      <selection pane="bottomLeft" activeCell="A6" sqref="A6"/>
      <selection pane="bottomRight" activeCell="E143" sqref="E143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1022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1023</v>
      </c>
      <c r="C4" s="363" t="s">
        <v>1023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1024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1024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1024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1024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1024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1024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1024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1024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1024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1024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1024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1024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1024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1024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1024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1024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1024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1024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1024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1024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1024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1024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1024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1024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1024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1024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1024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1024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1024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1024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1024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1024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1024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1024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1024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1024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1024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1024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1024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1024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1024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1024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1024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1024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1024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1024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1024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1024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1024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1024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1024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1024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1024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1024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1024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1024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1024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1024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1024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1024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1024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1024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1024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1024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1024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1024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1024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1024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1024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1024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1024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1024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1024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1024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1024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1024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1024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1024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1024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1024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1024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1024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1024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1024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1024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1024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1024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1024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1024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1024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1024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1024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1024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1024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1024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1024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1024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1024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1024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1024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1024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1024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1024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1024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1024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1024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1024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1024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1024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1024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1024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1024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1024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1024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1024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1024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1024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1024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1024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1024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1024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1024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1024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1024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1024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  <row r="139" spans="1:7">
      <c r="A139" s="350">
        <v>43551</v>
      </c>
    </row>
    <row r="140" spans="1:7">
      <c r="A140" s="350">
        <v>43552</v>
      </c>
    </row>
    <row r="141" spans="1:7">
      <c r="A141" s="350">
        <v>43553</v>
      </c>
    </row>
    <row r="142" spans="1:7">
      <c r="A142" s="350">
        <v>43556</v>
      </c>
    </row>
    <row r="143" spans="1:7">
      <c r="A143" s="350">
        <v>43557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42"/>
  <sheetViews>
    <sheetView tabSelected="1" workbookViewId="0">
      <pane xSplit="1" ySplit="5" topLeftCell="B135" activePane="bottomRight" state="frozen"/>
      <selection pane="topRight" activeCell="B1" sqref="B1"/>
      <selection pane="bottomLeft" activeCell="A6" sqref="A6"/>
      <selection pane="bottomRight" activeCell="J142" sqref="J142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1027</v>
      </c>
    </row>
    <row r="3" spans="1:7" ht="45">
      <c r="A3" s="362" t="s">
        <v>751</v>
      </c>
      <c r="B3" s="363" t="s">
        <v>1025</v>
      </c>
      <c r="C3" s="364"/>
      <c r="D3" s="363"/>
      <c r="E3" s="363" t="s">
        <v>1025</v>
      </c>
      <c r="F3" s="365" t="s">
        <v>753</v>
      </c>
    </row>
    <row r="4" spans="1:7" ht="71.25">
      <c r="A4" s="362" t="s">
        <v>21</v>
      </c>
      <c r="B4" s="363" t="s">
        <v>1026</v>
      </c>
      <c r="C4" s="363" t="s">
        <v>1026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42" si="14">+IF(F54=0,"",C54/F54)</f>
        <v>672.94171664705709</v>
      </c>
      <c r="C54" s="335">
        <v>4690</v>
      </c>
      <c r="D54" s="358">
        <f t="shared" ref="D54:D142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1030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2019-04-02T03:29:28Z</dcterms:modified>
</cp:coreProperties>
</file>