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<sst xmlns="http://schemas.openxmlformats.org/spreadsheetml/2006/main" count="4599" uniqueCount="1034">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</sst>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82352768"/>
        <c:axId val="82362752"/>
      </c:areaChart>
      <c:dateAx>
        <c:axId val="8235276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362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36275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527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55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8822144"/>
        <c:axId val="88823680"/>
      </c:areaChart>
      <c:dateAx>
        <c:axId val="8882214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23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23680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221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856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8843392"/>
        <c:axId val="88844928"/>
      </c:areaChart>
      <c:dateAx>
        <c:axId val="8884339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44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44928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433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796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8889216"/>
        <c:axId val="88890752"/>
      </c:areaChart>
      <c:dateAx>
        <c:axId val="8888921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90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90752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892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8767488"/>
        <c:axId val="88773376"/>
      </c:areaChart>
      <c:dateAx>
        <c:axId val="8876748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773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77337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674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1920000"/>
        <c:axId val="81921536"/>
      </c:areaChart>
      <c:dateAx>
        <c:axId val="8192000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2153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1921536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200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90702208"/>
        <c:axId val="90703744"/>
      </c:areaChart>
      <c:dateAx>
        <c:axId val="90702208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703744"/>
        <c:crosses val="autoZero"/>
        <c:auto val="1"/>
        <c:lblOffset val="100"/>
        <c:baseTimeUnit val="days"/>
      </c:dateAx>
      <c:valAx>
        <c:axId val="90703744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02208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093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90732032"/>
        <c:axId val="90733568"/>
      </c:areaChart>
      <c:dateAx>
        <c:axId val="907320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33568"/>
        <c:crosses val="autoZero"/>
        <c:auto val="1"/>
        <c:lblOffset val="100"/>
        <c:baseTimeUnit val="days"/>
      </c:dateAx>
      <c:valAx>
        <c:axId val="907335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32032"/>
        <c:crosses val="autoZero"/>
        <c:crossBetween val="midCat"/>
      </c:valAx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90749568"/>
        <c:axId val="90755456"/>
      </c:areaChart>
      <c:dateAx>
        <c:axId val="907495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55456"/>
        <c:crosses val="autoZero"/>
        <c:auto val="1"/>
        <c:lblOffset val="100"/>
        <c:baseTimeUnit val="days"/>
      </c:dateAx>
      <c:valAx>
        <c:axId val="9075545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49568"/>
        <c:crosses val="autoZero"/>
        <c:crossBetween val="midCat"/>
      </c:valAx>
    </c:plotArea>
    <c:plotVisOnly val="1"/>
    <c:dispBlanksAs val="zero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92291840"/>
        <c:axId val="92293376"/>
      </c:areaChart>
      <c:dateAx>
        <c:axId val="922918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93376"/>
        <c:crosses val="autoZero"/>
        <c:auto val="1"/>
        <c:lblOffset val="100"/>
        <c:baseTimeUnit val="days"/>
      </c:dateAx>
      <c:valAx>
        <c:axId val="9229337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91840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92333952"/>
        <c:axId val="92335488"/>
      </c:lineChart>
      <c:dateAx>
        <c:axId val="923339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35488"/>
        <c:crosses val="autoZero"/>
        <c:auto val="1"/>
        <c:lblOffset val="100"/>
        <c:baseTimeUnit val="days"/>
      </c:dateAx>
      <c:valAx>
        <c:axId val="923354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33952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2378112"/>
        <c:axId val="82404480"/>
      </c:areaChart>
      <c:dateAx>
        <c:axId val="82378112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40448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24044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781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92557312"/>
        <c:axId val="92558848"/>
      </c:areaChart>
      <c:dateAx>
        <c:axId val="925573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558848"/>
        <c:crosses val="autoZero"/>
        <c:auto val="1"/>
        <c:lblOffset val="100"/>
        <c:baseTimeUnit val="days"/>
      </c:dateAx>
      <c:valAx>
        <c:axId val="9255884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57312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92341376"/>
        <c:axId val="92342912"/>
      </c:areaChart>
      <c:dateAx>
        <c:axId val="923413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42912"/>
        <c:crosses val="autoZero"/>
        <c:auto val="1"/>
        <c:lblOffset val="100"/>
        <c:baseTimeUnit val="days"/>
      </c:dateAx>
      <c:valAx>
        <c:axId val="9234291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41376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92367104"/>
        <c:axId val="92377088"/>
      </c:barChart>
      <c:dateAx>
        <c:axId val="923671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77088"/>
        <c:crosses val="autoZero"/>
        <c:auto val="1"/>
        <c:lblOffset val="100"/>
        <c:baseTimeUnit val="days"/>
      </c:dateAx>
      <c:valAx>
        <c:axId val="923770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67104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92643328"/>
        <c:axId val="92644864"/>
      </c:areaChart>
      <c:dateAx>
        <c:axId val="9264332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644864"/>
        <c:crosses val="autoZero"/>
        <c:auto val="1"/>
        <c:lblOffset val="100"/>
        <c:baseTimeUnit val="days"/>
      </c:dateAx>
      <c:valAx>
        <c:axId val="92644864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43328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93852800"/>
        <c:axId val="93854336"/>
      </c:areaChart>
      <c:dateAx>
        <c:axId val="938528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54336"/>
        <c:crosses val="autoZero"/>
        <c:auto val="1"/>
        <c:lblOffset val="100"/>
        <c:baseTimeUnit val="days"/>
      </c:dateAx>
      <c:valAx>
        <c:axId val="9385433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52800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93905664"/>
        <c:axId val="93907200"/>
      </c:lineChart>
      <c:catAx>
        <c:axId val="9390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07200"/>
        <c:crosses val="autoZero"/>
        <c:auto val="1"/>
        <c:lblAlgn val="ctr"/>
        <c:lblOffset val="100"/>
      </c:catAx>
      <c:valAx>
        <c:axId val="9390720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0566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94214016"/>
        <c:axId val="94215552"/>
      </c:lineChart>
      <c:dateAx>
        <c:axId val="942140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15552"/>
        <c:crosses val="autoZero"/>
        <c:auto val="1"/>
        <c:lblOffset val="100"/>
        <c:baseTimeUnit val="days"/>
      </c:dateAx>
      <c:valAx>
        <c:axId val="9421555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14016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94682496"/>
        <c:axId val="94696576"/>
      </c:areaChart>
      <c:dateAx>
        <c:axId val="946824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696576"/>
        <c:crosses val="autoZero"/>
        <c:auto val="1"/>
        <c:lblOffset val="100"/>
        <c:baseTimeUnit val="days"/>
      </c:dateAx>
      <c:valAx>
        <c:axId val="9469657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682496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94274304"/>
        <c:axId val="94275840"/>
      </c:areaChart>
      <c:dateAx>
        <c:axId val="942743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75840"/>
        <c:crosses val="autoZero"/>
        <c:auto val="1"/>
        <c:lblOffset val="100"/>
        <c:baseTimeUnit val="days"/>
      </c:dateAx>
      <c:valAx>
        <c:axId val="942758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74304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94300032"/>
        <c:axId val="94301568"/>
      </c:lineChart>
      <c:dateAx>
        <c:axId val="943000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01568"/>
        <c:crosses val="autoZero"/>
        <c:auto val="1"/>
        <c:lblOffset val="100"/>
        <c:baseTimeUnit val="days"/>
      </c:dateAx>
      <c:valAx>
        <c:axId val="9430156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0003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1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2436480"/>
        <c:axId val="82438016"/>
      </c:areaChart>
      <c:dateAx>
        <c:axId val="8243648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38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438016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364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94798592"/>
        <c:axId val="94800128"/>
      </c:areaChart>
      <c:dateAx>
        <c:axId val="9479859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800128"/>
        <c:crosses val="autoZero"/>
        <c:auto val="1"/>
        <c:lblOffset val="100"/>
        <c:baseTimeUnit val="days"/>
      </c:dateAx>
      <c:valAx>
        <c:axId val="948001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98592"/>
        <c:crosses val="autoZero"/>
        <c:crossBetween val="midCat"/>
      </c:valAx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94833664"/>
        <c:axId val="94839552"/>
      </c:areaChart>
      <c:dateAx>
        <c:axId val="948336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839552"/>
        <c:crosses val="autoZero"/>
        <c:auto val="1"/>
        <c:lblOffset val="100"/>
        <c:baseTimeUnit val="days"/>
      </c:dateAx>
      <c:valAx>
        <c:axId val="9483955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33664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94876032"/>
        <c:axId val="94877568"/>
      </c:lineChart>
      <c:dateAx>
        <c:axId val="948760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77568"/>
        <c:crosses val="autoZero"/>
        <c:auto val="1"/>
        <c:lblOffset val="100"/>
        <c:baseTimeUnit val="days"/>
      </c:dateAx>
      <c:valAx>
        <c:axId val="9487756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7603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6389760"/>
        <c:axId val="96391552"/>
      </c:areaChart>
      <c:dateAx>
        <c:axId val="963897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391552"/>
        <c:crosses val="autoZero"/>
        <c:auto val="1"/>
        <c:lblOffset val="100"/>
        <c:baseTimeUnit val="days"/>
      </c:dateAx>
      <c:valAx>
        <c:axId val="96391552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389760"/>
        <c:crosses val="autoZero"/>
        <c:crossBetween val="midCat"/>
        <c:minorUnit val="1.0000000000000102E-4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2737920"/>
        <c:axId val="92739456"/>
      </c:areaChart>
      <c:dateAx>
        <c:axId val="927379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739456"/>
        <c:crosses val="autoZero"/>
        <c:auto val="1"/>
        <c:lblOffset val="100"/>
        <c:baseTimeUnit val="days"/>
      </c:dateAx>
      <c:valAx>
        <c:axId val="9273945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37920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5238016"/>
        <c:axId val="95239552"/>
      </c:areaChart>
      <c:dateAx>
        <c:axId val="952380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239552"/>
        <c:crosses val="autoZero"/>
        <c:auto val="1"/>
        <c:lblOffset val="100"/>
        <c:baseTimeUnit val="days"/>
      </c:dateAx>
      <c:valAx>
        <c:axId val="95239552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238016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4173952"/>
        <c:axId val="84175488"/>
      </c:areaChart>
      <c:dateAx>
        <c:axId val="8417395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5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75488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39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944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8479616"/>
        <c:axId val="88481152"/>
      </c:areaChart>
      <c:dateAx>
        <c:axId val="88479616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481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481152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4796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66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8517248"/>
        <c:axId val="88523136"/>
      </c:areaChart>
      <c:catAx>
        <c:axId val="885172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523136"/>
        <c:crosses val="autoZero"/>
        <c:auto val="1"/>
        <c:lblAlgn val="ctr"/>
        <c:lblOffset val="100"/>
      </c:catAx>
      <c:valAx>
        <c:axId val="885231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5172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56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8612224"/>
        <c:axId val="88618112"/>
      </c:areaChart>
      <c:dateAx>
        <c:axId val="886122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6181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861811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6122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8684032"/>
        <c:axId val="88685568"/>
      </c:lineChart>
      <c:dateAx>
        <c:axId val="8868403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685568"/>
        <c:crosses val="autoZero"/>
        <c:auto val="1"/>
        <c:lblOffset val="100"/>
        <c:baseTimeUnit val="days"/>
      </c:dateAx>
      <c:valAx>
        <c:axId val="8868556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68403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8706048"/>
        <c:axId val="88720128"/>
      </c:lineChart>
      <c:dateAx>
        <c:axId val="88706048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20128"/>
        <c:crosses val="autoZero"/>
        <c:auto val="1"/>
        <c:lblOffset val="100"/>
        <c:baseTimeUnit val="days"/>
      </c:dateAx>
      <c:valAx>
        <c:axId val="887201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06048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80" zoomScaleNormal="80" zoomScaleSheetLayoutView="85" workbookViewId="0">
      <selection activeCell="M8" sqref="M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6" t="s">
        <v>1018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>
      <c r="A2" s="397" t="s">
        <v>21</v>
      </c>
      <c r="B2" s="397"/>
      <c r="C2" s="397"/>
      <c r="D2" s="397"/>
      <c r="E2" s="181">
        <v>43552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49380</v>
      </c>
      <c r="E5" s="328">
        <f>+IF(ISERROR(VLOOKUP($E$2,Cu!$A$5:$H$1642,7,0)),0,VLOOKUP($E$2,Cu!$A$5:$H$1642,7,0))</f>
        <v>40</v>
      </c>
      <c r="F5" s="327" t="s">
        <v>3</v>
      </c>
      <c r="G5" s="326">
        <f>+IF(ISERROR(VLOOKUP($E$2,Cu!$A$5:$H$1642,2,0)),0,VLOOKUP($E$2,Cu!$A$5:$H$1642,2,0))</f>
        <v>7329.1388929705272</v>
      </c>
      <c r="H5" s="326">
        <f>+IF(ISERROR(VLOOKUP($E$2,Cu!$A$5:$H$1642,4,0)),0,VLOOKUP($E$2,Cu!$A$5:$H$1642,4,0))</f>
        <v>6264.2212760431858</v>
      </c>
      <c r="I5" s="326">
        <f>+IF(ISERROR(VLOOKUP($E$2,Cu!$A$5:$H$1999,5,0)),0,VLOOKUP($E$2,Cu!$A$5:$H$1999,5,0))</f>
        <v>6338.5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17050</v>
      </c>
      <c r="E6" s="328">
        <f>+IF(ISERROR(VLOOKUP($E$2,Pb!$A$5:$H$1987,7,0)),0,VLOOKUP($E$2,Pb!$A$5:$H$1987,7,0))</f>
        <v>-25</v>
      </c>
      <c r="F6" s="327" t="s">
        <v>3</v>
      </c>
      <c r="G6" s="326">
        <f>+IF(ISERROR(VLOOKUP($E$2,Pb!$A$5:$H$1987,2,0)),0,VLOOKUP($E$2,Pb!$A$5:$H$1987,2,0))</f>
        <v>2530.6160009142868</v>
      </c>
      <c r="H6" s="326">
        <f>+IF(ISERROR(VLOOKUP($E$2,Pb!$A$5:$H$1987,4,0)),0,VLOOKUP($E$2,Pb!$A$5:$H$1987,4,0))</f>
        <v>2162.9196589010999</v>
      </c>
      <c r="I6" s="326">
        <f>+IF(ISERROR(VLOOKUP($E$2,Pb!$A$5:$H$1987,5,0)),0,VLOOKUP($E$2,Pb!$A$5:$H$1987,5,0))</f>
        <v>1978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3639</v>
      </c>
      <c r="E7" s="328">
        <f>+IF(ISERROR(VLOOKUP($E$2,Ag!$A$5:$H$1987,7,0)),0,VLOOKUP($E$2,Ag!$A$5:$H$1987,7,0))</f>
        <v>-42</v>
      </c>
      <c r="F7" s="327" t="s">
        <v>6</v>
      </c>
      <c r="G7" s="326">
        <f>+IF(ISERROR(VLOOKUP($E$2,Ag!$A$5:$H$1518,2,0)),0,VLOOKUP($E$2,Ag!$A$5:$H$1518,2,0))</f>
        <v>540.11211890481468</v>
      </c>
      <c r="H7" s="326">
        <f>+IF(ISERROR(VLOOKUP($E$2,Ag!$A$5:$H$1518,4,0)),0,VLOOKUP($E$2,Ag!$A$5:$H$1518,4,0))</f>
        <v>461.63428966223478</v>
      </c>
      <c r="I7" s="326">
        <f>+IF(ISERROR(VLOOKUP($E$2,Ag!$A$5:$H$1518,5,0)),0,VLOOKUP($E$2,Ag!$A$5:$H$1518,5,0))</f>
        <v>491.42500000000001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23080</v>
      </c>
      <c r="E8" s="328">
        <f>+IF(ISERROR(VLOOKUP($E$2,Zn!$A$5:$H$2995,7,0)),0,VLOOKUP($E$2,Zn!$A$5:$H$2995,7,0))</f>
        <v>170</v>
      </c>
      <c r="F8" s="327" t="s">
        <v>3</v>
      </c>
      <c r="G8" s="326">
        <f>+IF(ISERROR(VLOOKUP($E$2,Zn!$A$5:$H$2995,2,0)),0,VLOOKUP($E$2,Zn!$A$5:$H$2995,2,0))</f>
        <v>3425.6080528505422</v>
      </c>
      <c r="H8" s="326">
        <f>+IF(ISERROR(VLOOKUP($E$2,Zn!$A$5:$H$2995,4,0)),0,VLOOKUP($E$2,Zn!$A$5:$H$2995,4,0))</f>
        <v>2927.8701306414891</v>
      </c>
      <c r="I8" s="326">
        <f>+IF(ISERROR(VLOOKUP($E$2,Zn!$A$5:$H$2995,5,0)),0,VLOOKUP($E$2,Zn!$A$5:$H$2995,5,0))</f>
        <v>2929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103650</v>
      </c>
      <c r="E9" s="328">
        <f>+IF(ISERROR(VLOOKUP($E$2,Ni!$A$6:$H$2997,7,0)),0,VLOOKUP($E$2,Ni!$A$6:$H$2997,7,0))</f>
        <v>-700</v>
      </c>
      <c r="F9" s="327" t="s">
        <v>3</v>
      </c>
      <c r="G9" s="326">
        <f>+IF(ISERROR(VLOOKUP($E$2,Ni!$A$6:$H$2997,2,0)),0,VLOOKUP($E$2,Ni!$A$6:$H$2997,2,0))</f>
        <v>15384.067360396824</v>
      </c>
      <c r="H9" s="326">
        <f>+IF(ISERROR(VLOOKUP($E$2,Ni!$A$6:$H$2997,4,0)),0,VLOOKUP($E$2,Ni!$A$6:$H$2997,4,0))</f>
        <v>13148.775521706688</v>
      </c>
      <c r="I9" s="326">
        <f>+IF(ISERROR(VLOOKUP($E$2,Ni!$A$6:$H$2997,5,0)),0,VLOOKUP($E$2,Ni!$A$6:$H$2997,5,0))</f>
        <v>13025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3910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580.33481311289518</v>
      </c>
      <c r="H11" s="326">
        <f>+IF(ISERROR(VLOOKUP($E$2,Steel!$A$6:$H$2997,4,0)),0,VLOOKUP($E$2,Steel!$A$6:$H$2997,4,0))</f>
        <v>496.0126607802523</v>
      </c>
      <c r="I11" s="355">
        <f>+IF(ISERROR(VLOOKUP($E$2,Steel!$A$6:$H$2997,5,0)),0,VLOOKUP($E$2,Steel!$A$6:$H$2997,5,0))</f>
        <v>479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43552</v>
      </c>
      <c r="C15" s="182" t="s">
        <v>1002</v>
      </c>
      <c r="D15" s="192">
        <f>+IF(ISERROR(VLOOKUP($E$2,'CNY-VND'!$A$4:$B$500,2,0)),0,VLOOKUP($E$2,'CNY-VND'!$A$4:$B$500,2,0))</f>
        <v>3475</v>
      </c>
      <c r="E15" s="398" t="s">
        <v>1000</v>
      </c>
      <c r="F15" s="398"/>
      <c r="G15" s="398"/>
      <c r="H15" s="398"/>
      <c r="I15" s="398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6.7374900000000002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>
      <c r="A100" s="390" t="s">
        <v>1028</v>
      </c>
      <c r="B100" s="390"/>
      <c r="C100" s="390"/>
      <c r="D100" s="390"/>
      <c r="E100" s="390"/>
      <c r="F100" s="390"/>
      <c r="G100" s="390"/>
      <c r="H100" s="390"/>
      <c r="I100" s="390"/>
    </row>
    <row r="115" spans="1:9">
      <c r="A115" s="390" t="s">
        <v>1029</v>
      </c>
      <c r="B115" s="390"/>
      <c r="C115" s="390"/>
      <c r="D115" s="390"/>
      <c r="E115" s="390"/>
      <c r="F115" s="390"/>
      <c r="G115" s="390"/>
      <c r="H115" s="390"/>
      <c r="I115" s="390"/>
    </row>
    <row r="128" spans="1:9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45" activePane="bottomLeft" state="frozen"/>
      <selection pane="bottomLeft" activeCell="F1059" sqref="F1059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125"/>
    </row>
    <row r="1061" spans="1:2">
      <c r="A1061" s="125"/>
    </row>
    <row r="1062" spans="1:2">
      <c r="A1062" s="125"/>
    </row>
    <row r="1063" spans="1:2">
      <c r="A1063" s="125"/>
    </row>
    <row r="1064" spans="1:2">
      <c r="A1064" s="125"/>
    </row>
    <row r="1065" spans="1:2">
      <c r="A1065" s="125"/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6" activePane="bottomLeft" state="frozen"/>
      <selection pane="bottomLeft" activeCell="G541" sqref="G541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86" activePane="bottomLeft" state="frozen"/>
      <selection pane="bottomLeft" activeCell="E400" sqref="E400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0" activePane="bottomLeft" state="frozen"/>
      <selection pane="bottomLeft" activeCell="E1273" sqref="E1273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6338.5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3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3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3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46"/>
      <c r="B1274" s="47"/>
      <c r="C1274" s="267"/>
      <c r="D1274" s="47"/>
      <c r="E1274" s="267"/>
      <c r="F1274" s="47"/>
    </row>
    <row r="1275" spans="1:7">
      <c r="A1275" s="46"/>
      <c r="B1275" s="47"/>
      <c r="C1275" s="267"/>
      <c r="D1275" s="47"/>
      <c r="E1275" s="267"/>
      <c r="F1275" s="47"/>
    </row>
    <row r="1276" spans="1:7">
      <c r="A1276" s="46"/>
      <c r="B1276" s="47"/>
      <c r="C1276" s="267"/>
      <c r="D1276" s="47"/>
      <c r="E1276" s="267"/>
      <c r="F1276" s="47"/>
    </row>
    <row r="1277" spans="1:7">
      <c r="A1277" s="46"/>
      <c r="B1277" s="47"/>
      <c r="C1277" s="267"/>
      <c r="D1277" s="47"/>
      <c r="E1277" s="267"/>
      <c r="F1277" s="47"/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59" activePane="bottomLeft" state="frozen"/>
      <selection pane="bottomLeft" activeCell="E1271" sqref="E1271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1" si="50">+IF(F1247=0,"",C1247/F1247)</f>
        <v>2475.7618493941013</v>
      </c>
      <c r="C1247" s="383">
        <v>16800</v>
      </c>
      <c r="D1247" s="47">
        <f t="shared" ref="D1247:D1271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1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01"/>
      <c r="B1272" s="47"/>
      <c r="C1272" s="47"/>
      <c r="D1272" s="47"/>
      <c r="E1272" s="47"/>
      <c r="F1272" s="62"/>
    </row>
    <row r="1273" spans="1:7">
      <c r="A1273" s="201"/>
      <c r="B1273" s="47"/>
      <c r="C1273" s="47"/>
      <c r="D1273" s="47"/>
      <c r="E1273" s="47"/>
      <c r="F1273" s="62"/>
    </row>
    <row r="1274" spans="1:7">
      <c r="A1274" s="201"/>
      <c r="B1274" s="47"/>
      <c r="C1274" s="47"/>
      <c r="D1274" s="47"/>
      <c r="E1274" s="47"/>
      <c r="F1274" s="62"/>
    </row>
    <row r="1275" spans="1:7">
      <c r="A1275" s="201"/>
      <c r="B1275" s="47"/>
      <c r="C1275" s="47"/>
      <c r="D1275" s="47"/>
      <c r="E1275" s="47"/>
      <c r="F1275" s="62"/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57" activePane="bottomLeft" state="frozen"/>
      <selection pane="bottomLeft" activeCell="E1272" sqref="E1272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2" si="40">+IF(F1204=0,"",C1204/F1204)</f>
        <v>502.68342758347438</v>
      </c>
      <c r="C1204" s="257">
        <v>3489</v>
      </c>
      <c r="D1204" s="20">
        <f t="shared" ref="D1204:D1272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2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4"/>
      <c r="B1273" s="20"/>
      <c r="C1273" s="257"/>
      <c r="D1273" s="20"/>
      <c r="E1273" s="20"/>
      <c r="F1273" s="58"/>
    </row>
    <row r="1274" spans="1:7">
      <c r="A1274" s="224"/>
      <c r="B1274" s="20"/>
      <c r="C1274" s="257"/>
      <c r="D1274" s="20"/>
      <c r="E1274" s="20"/>
      <c r="F1274" s="58"/>
    </row>
    <row r="1275" spans="1:7">
      <c r="A1275" s="224"/>
      <c r="B1275" s="20"/>
      <c r="C1275" s="257"/>
      <c r="D1275" s="20"/>
      <c r="E1275" s="20"/>
      <c r="F1275" s="58"/>
    </row>
    <row r="1276" spans="1:7">
      <c r="A1276" s="224"/>
      <c r="B1276" s="20"/>
      <c r="C1276" s="257"/>
      <c r="D1276" s="20"/>
      <c r="E1276" s="20"/>
      <c r="F1276" s="58"/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9"/>
  <sheetViews>
    <sheetView zoomScale="85" zoomScaleNormal="85" workbookViewId="0">
      <pane ySplit="4" topLeftCell="A1257" activePane="bottomLeft" state="frozen"/>
      <selection pane="bottomLeft" activeCell="E1269" sqref="E1269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2927.8701306414891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69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69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69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6"/>
  <sheetViews>
    <sheetView zoomScale="115" zoomScaleNormal="115" workbookViewId="0">
      <pane ySplit="5" topLeftCell="A807" activePane="bottomLeft" state="frozen"/>
      <selection pane="bottomLeft" activeCell="E816" sqref="E816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16" si="28">+IF(F731=0,"",C731/F731)</f>
        <v>14764.542141360806</v>
      </c>
      <c r="C731" s="288">
        <v>102900</v>
      </c>
      <c r="D731" s="110">
        <f t="shared" ref="D731:D816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6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0"/>
  <sheetViews>
    <sheetView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E139" sqref="E139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9"/>
  <sheetViews>
    <sheetView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E139" sqref="E139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39" si="14">+IF(F54=0,"",C54/F54)</f>
        <v>672.94171664705709</v>
      </c>
      <c r="C54" s="335">
        <v>4690</v>
      </c>
      <c r="D54" s="358">
        <f t="shared" ref="D54:D139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2019-03-28T03:40:27Z</dcterms:modified>
</cp:coreProperties>
</file>