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G1122" i="2"/>
  <c r="G1123"/>
  <c r="B665" i="7"/>
  <c r="D665" s="1"/>
  <c r="B666"/>
  <c r="G665"/>
  <c r="G666"/>
  <c r="B1118" i="5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/>
  <c r="B1117" i="5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G1114" i="4"/>
  <c r="G1115"/>
  <c r="G1116"/>
  <c r="G1117"/>
  <c r="B1117"/>
  <c r="D1117" s="1"/>
  <c r="B1116" i="3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B1115" i="4"/>
  <c r="D1115" s="1"/>
  <c r="G1114" i="3"/>
  <c r="G1115"/>
  <c r="B1114"/>
  <c r="D1114" s="1"/>
  <c r="G1115" i="2"/>
  <c r="G1116"/>
  <c r="B1116"/>
  <c r="D1116" s="1"/>
  <c r="B658" i="7"/>
  <c r="D658"/>
  <c r="B1111" i="5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G655" i="7"/>
  <c r="G654"/>
  <c r="B654"/>
  <c r="D654" s="1"/>
  <c r="B1107" i="5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B652" i="7"/>
  <c r="D652" s="1"/>
  <c r="B1105" i="5"/>
  <c r="B1108" i="4"/>
  <c r="D1108" s="1"/>
  <c r="B1109" i="2"/>
  <c r="D1109" s="1"/>
  <c r="B651" i="7"/>
  <c r="D651" s="1"/>
  <c r="B1104" i="5"/>
  <c r="D1104" s="1"/>
  <c r="B1107" i="4"/>
  <c r="D1107"/>
  <c r="G1108" i="2"/>
  <c r="B1108"/>
  <c r="D1108" s="1"/>
  <c r="B650" i="7"/>
  <c r="D650"/>
  <c r="B1103" i="5"/>
  <c r="D1103"/>
  <c r="B1106" i="4"/>
  <c r="D1106"/>
  <c r="B649" i="7"/>
  <c r="D649" s="1"/>
  <c r="B1102" i="5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/>
  <c r="B1099"/>
  <c r="D1099"/>
  <c r="B1100"/>
  <c r="D1100"/>
  <c r="B1101"/>
  <c r="D1101" s="1"/>
  <c r="B1102"/>
  <c r="D1102" s="1"/>
  <c r="B1103"/>
  <c r="D1103" s="1"/>
  <c r="B1104"/>
  <c r="D1104" s="1"/>
  <c r="B1105"/>
  <c r="D1105" s="1"/>
  <c r="B1093" i="3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B646"/>
  <c r="D646"/>
  <c r="B647"/>
  <c r="D647"/>
  <c r="B1091" i="5"/>
  <c r="D1091" s="1"/>
  <c r="B1092"/>
  <c r="D1092" s="1"/>
  <c r="B1093"/>
  <c r="B1094"/>
  <c r="D1094" s="1"/>
  <c r="B1095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B110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B1094" i="2"/>
  <c r="D1094" s="1"/>
  <c r="B1089" i="5"/>
  <c r="D1089" s="1"/>
  <c r="G1092" i="4"/>
  <c r="G1093"/>
  <c r="G1094"/>
  <c r="B1092"/>
  <c r="D1092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B1089" i="3"/>
  <c r="B1091" i="2"/>
  <c r="D1091" s="1"/>
  <c r="G634" i="7"/>
  <c r="B1086" i="5"/>
  <c r="D1086" s="1"/>
  <c r="G1089" i="4"/>
  <c r="G1090"/>
  <c r="G1091"/>
  <c r="B1089"/>
  <c r="D1089"/>
  <c r="B1088" i="3"/>
  <c r="D1088"/>
  <c r="G1089"/>
  <c r="G1090"/>
  <c r="G1090" i="2"/>
  <c r="G1091"/>
  <c r="G1092"/>
  <c r="B1090"/>
  <c r="D1090" s="1"/>
  <c r="K2" i="4"/>
  <c r="D645" i="7"/>
  <c r="D666"/>
  <c r="D1100" i="2"/>
  <c r="D1110"/>
  <c r="D1112"/>
  <c r="D1113"/>
  <c r="D1119"/>
  <c r="D1089" i="3"/>
  <c r="D1092"/>
  <c r="D1093"/>
  <c r="D1097"/>
  <c r="D1101"/>
  <c r="D1113"/>
  <c r="D1116"/>
  <c r="D1121"/>
  <c r="D1093" i="5"/>
  <c r="D1095"/>
  <c r="D1102"/>
  <c r="D1105"/>
  <c r="D1107"/>
  <c r="D1111"/>
  <c r="D1112"/>
  <c r="D1114"/>
  <c r="D1117"/>
  <c r="D1118"/>
  <c r="B632" i="7"/>
  <c r="D632" s="1"/>
  <c r="B633"/>
  <c r="D633" s="1"/>
  <c r="B634"/>
  <c r="D634" s="1"/>
  <c r="B635"/>
  <c r="D635" s="1"/>
  <c r="B636"/>
  <c r="D636"/>
  <c r="B637"/>
  <c r="D637"/>
  <c r="B638"/>
  <c r="D638"/>
  <c r="B1085" i="5"/>
  <c r="D1085" s="1"/>
  <c r="B1088" i="4"/>
  <c r="D1088" s="1"/>
  <c r="D1090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/>
  <c r="B1086" i="2"/>
  <c r="D1086" s="1"/>
  <c r="G1086"/>
  <c r="G1087"/>
  <c r="G628" i="7"/>
  <c r="G629"/>
  <c r="G630"/>
  <c r="B628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D1082" i="3"/>
  <c r="B1081"/>
  <c r="D108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B1076" i="5"/>
  <c r="D1076" s="1"/>
  <c r="G1076"/>
  <c r="B1079" i="4"/>
  <c r="D1079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/>
  <c r="B1079" i="2"/>
  <c r="D1079" s="1"/>
  <c r="G1079"/>
  <c r="B621" i="7"/>
  <c r="B1074" i="5"/>
  <c r="D1074" s="1"/>
  <c r="G1074"/>
  <c r="G1075"/>
  <c r="B1077" i="4"/>
  <c r="D1077" s="1"/>
  <c r="D1076" i="3"/>
  <c r="B1076"/>
  <c r="G1076"/>
  <c r="G1077"/>
  <c r="G1078" i="2"/>
  <c r="B1078"/>
  <c r="D1078" s="1"/>
  <c r="G620" i="7"/>
  <c r="G621"/>
  <c r="B620"/>
  <c r="D620" s="1"/>
  <c r="B1073" i="5"/>
  <c r="D1073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/>
  <c r="G1076" i="2"/>
  <c r="G1077"/>
  <c r="B1076"/>
  <c r="D1076" s="1"/>
  <c r="B618" i="7"/>
  <c r="D618" s="1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B1063" i="2"/>
  <c r="D1063" s="1"/>
  <c r="G1063"/>
  <c r="G1064"/>
  <c r="G1065"/>
  <c r="B605" i="7"/>
  <c r="G605"/>
  <c r="G606"/>
  <c r="B1058" i="5"/>
  <c r="D1058" s="1"/>
  <c r="B1061" i="4"/>
  <c r="D1061" s="1"/>
  <c r="G1060"/>
  <c r="G1061"/>
  <c r="G1062"/>
  <c r="D1061" i="3"/>
  <c r="B1060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/>
  <c r="B1058" i="4"/>
  <c r="D1058"/>
  <c r="G1057"/>
  <c r="G1058"/>
  <c r="G1059"/>
  <c r="B1057" i="3"/>
  <c r="D1057" s="1"/>
  <c r="B1058" i="2"/>
  <c r="D1058" s="1"/>
  <c r="B601" i="7"/>
  <c r="D601" s="1"/>
  <c r="G1053" i="5"/>
  <c r="G1054"/>
  <c r="B1054"/>
  <c r="B1057" i="4"/>
  <c r="D1057" s="1"/>
  <c r="B1056" i="3"/>
  <c r="D1056" s="1"/>
  <c r="B1057" i="2"/>
  <c r="D1057" s="1"/>
  <c r="G599" i="7"/>
  <c r="G600"/>
  <c r="G601"/>
  <c r="B600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B1055" i="4"/>
  <c r="D1055" s="1"/>
  <c r="G1053" i="3"/>
  <c r="G1054"/>
  <c r="B1055" i="2"/>
  <c r="D1055" s="1"/>
  <c r="G598" i="7"/>
  <c r="B598"/>
  <c r="D598" s="1"/>
  <c r="B1051" i="5"/>
  <c r="B1054" i="4"/>
  <c r="D1054" s="1"/>
  <c r="G1053"/>
  <c r="G1054"/>
  <c r="G1055"/>
  <c r="G1056"/>
  <c r="B1053" i="3"/>
  <c r="D1053" s="1"/>
  <c r="G1054" i="2"/>
  <c r="G1055"/>
  <c r="B1054"/>
  <c r="D1054" s="1"/>
  <c r="B597" i="7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B1048" i="4"/>
  <c r="D1048" s="1"/>
  <c r="G1047" i="3"/>
  <c r="G1048"/>
  <c r="B1047"/>
  <c r="D1047" s="1"/>
  <c r="B1048" i="2"/>
  <c r="D1048" s="1"/>
  <c r="B591" i="7"/>
  <c r="B1047" i="4"/>
  <c r="D1047" s="1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/>
  <c r="B1042" i="5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B1043" i="4"/>
  <c r="D1043" s="1"/>
  <c r="B1042" i="3"/>
  <c r="D1042"/>
  <c r="B1043" i="2"/>
  <c r="D1043"/>
  <c r="B586" i="7"/>
  <c r="G1040" i="4"/>
  <c r="B1042"/>
  <c r="D1042"/>
  <c r="G1040" i="3"/>
  <c r="G1041"/>
  <c r="B1041"/>
  <c r="D104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B1035" i="3"/>
  <c r="D1035" s="1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B574"/>
  <c r="B575"/>
  <c r="B576"/>
  <c r="B577"/>
  <c r="B578"/>
  <c r="D578" s="1"/>
  <c r="B579"/>
  <c r="D579" s="1"/>
  <c r="B580"/>
  <c r="D580"/>
  <c r="B581"/>
  <c r="B582"/>
  <c r="B583"/>
  <c r="B584"/>
  <c r="B585"/>
  <c r="D585" s="1"/>
  <c r="B1025" i="5"/>
  <c r="D1025" s="1"/>
  <c r="B1026"/>
  <c r="D1026" s="1"/>
  <c r="B1027"/>
  <c r="B1028"/>
  <c r="D1028" s="1"/>
  <c r="B1029"/>
  <c r="B1030"/>
  <c r="D1030" s="1"/>
  <c r="B103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B1019" i="5"/>
  <c r="D1019" s="1"/>
  <c r="B1022" i="4"/>
  <c r="D1022" s="1"/>
  <c r="B1021" i="3"/>
  <c r="D1021" s="1"/>
  <c r="B1022" i="2"/>
  <c r="D1022" s="1"/>
  <c r="G566" i="7"/>
  <c r="B565"/>
  <c r="B1018" i="5"/>
  <c r="D1018" s="1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B1014" i="5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B1010" i="4"/>
  <c r="D1010" s="1"/>
  <c r="G1010"/>
  <c r="G1011"/>
  <c r="B1009" i="3"/>
  <c r="D1009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B1005" i="5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/>
  <c r="G1001" i="5"/>
  <c r="G547" i="7"/>
  <c r="G548"/>
  <c r="B547"/>
  <c r="B1000" i="5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/>
  <c r="B998" i="3"/>
  <c r="D998"/>
  <c r="G999"/>
  <c r="G1000"/>
  <c r="B999" i="2"/>
  <c r="D999"/>
  <c r="B542" i="7"/>
  <c r="B995" i="5"/>
  <c r="D995" s="1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/>
  <c r="B993" i="2"/>
  <c r="D993" s="1"/>
  <c r="G535" i="7"/>
  <c r="G536"/>
  <c r="G537"/>
  <c r="B536"/>
  <c r="B989" i="5"/>
  <c r="D989" s="1"/>
  <c r="B990"/>
  <c r="D990"/>
  <c r="B992" i="4"/>
  <c r="D992"/>
  <c r="G991"/>
  <c r="G992"/>
  <c r="B991" i="3"/>
  <c r="D991" s="1"/>
  <c r="G991"/>
  <c r="G992" i="2"/>
  <c r="B992"/>
  <c r="D992" s="1"/>
  <c r="B535" i="7"/>
  <c r="B988" i="5"/>
  <c r="D988" s="1"/>
  <c r="B991" i="4"/>
  <c r="D991" s="1"/>
  <c r="B990" i="3"/>
  <c r="D990"/>
  <c r="B991" i="2"/>
  <c r="D991" s="1"/>
  <c r="G534" i="7"/>
  <c r="B534"/>
  <c r="B987" i="5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B988" i="4"/>
  <c r="D988" s="1"/>
  <c r="G987" i="3"/>
  <c r="B987"/>
  <c r="D987" s="1"/>
  <c r="B988" i="2"/>
  <c r="D988" s="1"/>
  <c r="G983" i="5"/>
  <c r="G984"/>
  <c r="G985"/>
  <c r="D12" i="14"/>
  <c r="D13"/>
  <c r="D14"/>
  <c r="D15"/>
  <c r="B531" i="7"/>
  <c r="B984" i="5"/>
  <c r="D984" s="1"/>
  <c r="B987" i="4"/>
  <c r="D987" s="1"/>
  <c r="B986" i="3"/>
  <c r="D986" s="1"/>
  <c r="G988" i="2"/>
  <c r="B530" i="7"/>
  <c r="D530" s="1"/>
  <c r="B983" i="5"/>
  <c r="D983"/>
  <c r="B985" i="3"/>
  <c r="D985"/>
  <c r="B529" i="7"/>
  <c r="D529" s="1"/>
  <c r="B982" i="5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 s="1"/>
  <c r="G10"/>
  <c r="E13" i="1"/>
  <c r="H13"/>
  <c r="B10" i="14"/>
  <c r="D10" s="1"/>
  <c r="G9"/>
  <c r="B9"/>
  <c r="D9" s="1"/>
  <c r="G8"/>
  <c r="B8"/>
  <c r="D8" s="1"/>
  <c r="G13" i="1"/>
  <c r="I7" i="14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 s="1"/>
  <c r="G984" i="4"/>
  <c r="B983"/>
  <c r="D983" s="1"/>
  <c r="B8" i="12"/>
  <c r="D8" s="1"/>
  <c r="B9"/>
  <c r="D9" s="1"/>
  <c r="B10"/>
  <c r="D10" s="1"/>
  <c r="H12" i="1"/>
  <c r="B11" i="12"/>
  <c r="D11" s="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 s="1"/>
  <c r="B983" i="2"/>
  <c r="D983"/>
  <c r="G526" i="7"/>
  <c r="G527"/>
  <c r="G528"/>
  <c r="G529"/>
  <c r="G530"/>
  <c r="B526"/>
  <c r="B979" i="5"/>
  <c r="D979"/>
  <c r="B982" i="4"/>
  <c r="D982" s="1"/>
  <c r="B981" i="3"/>
  <c r="D981" s="1"/>
  <c r="B982" i="2"/>
  <c r="D982" s="1"/>
  <c r="B525" i="7"/>
  <c r="B978" i="5"/>
  <c r="D978" s="1"/>
  <c r="B981" i="4"/>
  <c r="D981" s="1"/>
  <c r="B980" i="3"/>
  <c r="D980" s="1"/>
  <c r="B981" i="2"/>
  <c r="D981" s="1"/>
  <c r="G981"/>
  <c r="B524" i="7"/>
  <c r="D524" s="1"/>
  <c r="B977" i="5"/>
  <c r="B980" i="4"/>
  <c r="D980" s="1"/>
  <c r="B979" i="3"/>
  <c r="D979" s="1"/>
  <c r="B980" i="2"/>
  <c r="D980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/>
  <c r="B979" i="2"/>
  <c r="D979" s="1"/>
  <c r="B522" i="7"/>
  <c r="G975" i="5"/>
  <c r="G976"/>
  <c r="G977"/>
  <c r="B975"/>
  <c r="D975" s="1"/>
  <c r="B978" i="4"/>
  <c r="D978" s="1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 s="1"/>
  <c r="B977" i="2"/>
  <c r="D977" s="1"/>
  <c r="B520" i="7"/>
  <c r="B973" i="5"/>
  <c r="D973" s="1"/>
  <c r="B976" i="4"/>
  <c r="D976"/>
  <c r="B975" i="3"/>
  <c r="D975" s="1"/>
  <c r="B976" i="2"/>
  <c r="D976" s="1"/>
  <c r="B519" i="7"/>
  <c r="B972" i="5"/>
  <c r="D972" s="1"/>
  <c r="B975" i="4"/>
  <c r="D975" s="1"/>
  <c r="B974" i="3"/>
  <c r="D974" s="1"/>
  <c r="B975" i="2"/>
  <c r="D975" s="1"/>
  <c r="B518" i="7"/>
  <c r="B971" i="5"/>
  <c r="B974" i="4"/>
  <c r="D974" s="1"/>
  <c r="G973" i="3"/>
  <c r="G974"/>
  <c r="G975"/>
  <c r="B974" i="2"/>
  <c r="D974" s="1"/>
  <c r="B517" i="7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B968" i="5"/>
  <c r="D968" s="1"/>
  <c r="B971" i="4"/>
  <c r="D971"/>
  <c r="B971" i="2"/>
  <c r="D971" s="1"/>
  <c r="B514" i="7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B968" i="3"/>
  <c r="B969"/>
  <c r="B970"/>
  <c r="B971"/>
  <c r="D971" s="1"/>
  <c r="B972"/>
  <c r="D972" s="1"/>
  <c r="B973"/>
  <c r="B512" i="7"/>
  <c r="B965" i="5"/>
  <c r="D965" s="1"/>
  <c r="B968" i="4"/>
  <c r="D968" s="1"/>
  <c r="B967" i="3"/>
  <c r="D967" s="1"/>
  <c r="B968" i="2"/>
  <c r="D968" s="1"/>
  <c r="B511" i="7"/>
  <c r="B964" i="5"/>
  <c r="D964" s="1"/>
  <c r="B967" i="4"/>
  <c r="D967" s="1"/>
  <c r="B966" i="3"/>
  <c r="D966" s="1"/>
  <c r="B967" i="2"/>
  <c r="D967" s="1"/>
  <c r="B510" i="7"/>
  <c r="B963" i="5"/>
  <c r="B966" i="4"/>
  <c r="D966" s="1"/>
  <c r="B965" i="3"/>
  <c r="D965" s="1"/>
  <c r="B966" i="2"/>
  <c r="D966" s="1"/>
  <c r="G965"/>
  <c r="G966"/>
  <c r="G967"/>
  <c r="G968"/>
  <c r="B509" i="7"/>
  <c r="D509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/>
  <c r="B963" i="3"/>
  <c r="B964" i="2"/>
  <c r="D964" s="1"/>
  <c r="G963"/>
  <c r="G964"/>
  <c r="B507" i="7"/>
  <c r="D507" s="1"/>
  <c r="B960" i="5"/>
  <c r="D960" s="1"/>
  <c r="B963" i="4"/>
  <c r="D963" s="1"/>
  <c r="B962" i="3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/>
  <c r="B961" i="3"/>
  <c r="B962" i="2"/>
  <c r="D962" s="1"/>
  <c r="B505" i="7"/>
  <c r="B958" i="5"/>
  <c r="D958" s="1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D957" s="1"/>
  <c r="B960" i="4"/>
  <c r="D960" s="1"/>
  <c r="B959" i="3"/>
  <c r="D959" s="1"/>
  <c r="B960" i="2"/>
  <c r="D960" s="1"/>
  <c r="G503" i="7"/>
  <c r="B503"/>
  <c r="B956" i="5"/>
  <c r="B959" i="4"/>
  <c r="D959" s="1"/>
  <c r="B958" i="3"/>
  <c r="D958"/>
  <c r="G957"/>
  <c r="G958"/>
  <c r="G958" i="2"/>
  <c r="G959"/>
  <c r="B955" i="5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/>
  <c r="G956" i="4"/>
  <c r="G501" i="7"/>
  <c r="G502"/>
  <c r="G956" i="2"/>
  <c r="B953" i="5"/>
  <c r="B956" i="4"/>
  <c r="D956" s="1"/>
  <c r="B955" i="3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B954" i="4"/>
  <c r="D954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D497" s="1"/>
  <c r="B498"/>
  <c r="D498"/>
  <c r="B499"/>
  <c r="B500"/>
  <c r="D500" s="1"/>
  <c r="B501"/>
  <c r="B502"/>
  <c r="D502" s="1"/>
  <c r="B949" i="5"/>
  <c r="B951" i="3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B946" i="4"/>
  <c r="D946"/>
  <c r="B945" i="3"/>
  <c r="B946" i="2"/>
  <c r="D946" s="1"/>
  <c r="B489" i="7"/>
  <c r="D489"/>
  <c r="B942" i="5"/>
  <c r="B945" i="4"/>
  <c r="D945" s="1"/>
  <c r="B944" i="3"/>
  <c r="B945" i="2"/>
  <c r="D945" s="1"/>
  <c r="B941" i="5"/>
  <c r="B944" i="4"/>
  <c r="D944" s="1"/>
  <c r="B943" i="3"/>
  <c r="D943" s="1"/>
  <c r="B944" i="2"/>
  <c r="D944" s="1"/>
  <c r="G488" i="7"/>
  <c r="G943" i="4"/>
  <c r="G943" i="3"/>
  <c r="G944"/>
  <c r="B487" i="7"/>
  <c r="B488"/>
  <c r="B940" i="5"/>
  <c r="D940" s="1"/>
  <c r="B943" i="4"/>
  <c r="D943" s="1"/>
  <c r="B942" i="3"/>
  <c r="D942" s="1"/>
  <c r="B943" i="2"/>
  <c r="D943" s="1"/>
  <c r="G487" i="7"/>
  <c r="B486"/>
  <c r="B939" i="5"/>
  <c r="D939" s="1"/>
  <c r="B942" i="4"/>
  <c r="D942" s="1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D484" s="1"/>
  <c r="B937" i="5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B936" i="5"/>
  <c r="D936" s="1"/>
  <c r="G936"/>
  <c r="B939" i="4"/>
  <c r="D939"/>
  <c r="G939"/>
  <c r="B938" i="3"/>
  <c r="D938" s="1"/>
  <c r="G938"/>
  <c r="B939" i="2"/>
  <c r="D939" s="1"/>
  <c r="G939"/>
  <c r="G940"/>
  <c r="B482" i="7"/>
  <c r="B935" i="5"/>
  <c r="D935" s="1"/>
  <c r="B938" i="4"/>
  <c r="D938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/>
  <c r="B931" i="5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/>
  <c r="B932" i="3"/>
  <c r="D932" s="1"/>
  <c r="G933" i="4"/>
  <c r="B933" i="2"/>
  <c r="D933" s="1"/>
  <c r="B934"/>
  <c r="D934" s="1"/>
  <c r="G933"/>
  <c r="G932" i="4"/>
  <c r="B476" i="7"/>
  <c r="D476"/>
  <c r="B929" i="5"/>
  <c r="B932" i="4"/>
  <c r="D932" s="1"/>
  <c r="B931" i="3"/>
  <c r="B932" i="2"/>
  <c r="D932" s="1"/>
  <c r="B475" i="7"/>
  <c r="D475" s="1"/>
  <c r="B928" i="5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 s="1"/>
  <c r="B915" i="3"/>
  <c r="D915" s="1"/>
  <c r="G916" i="2"/>
  <c r="G917"/>
  <c r="G918"/>
  <c r="B916"/>
  <c r="D916" s="1"/>
  <c r="G459" i="7"/>
  <c r="G460"/>
  <c r="B459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/>
  <c r="B913" i="3"/>
  <c r="D913" s="1"/>
  <c r="G915" i="2"/>
  <c r="B914"/>
  <c r="D914" s="1"/>
  <c r="B457" i="7"/>
  <c r="D457" s="1"/>
  <c r="B910" i="5"/>
  <c r="D910"/>
  <c r="B913" i="4"/>
  <c r="D913" s="1"/>
  <c r="B912" i="3"/>
  <c r="D912" s="1"/>
  <c r="G913" i="2"/>
  <c r="G914"/>
  <c r="B913"/>
  <c r="D913" s="1"/>
  <c r="G457" i="7"/>
  <c r="G458"/>
  <c r="B456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B454"/>
  <c r="D454" s="1"/>
  <c r="B907" i="5"/>
  <c r="D907" s="1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/>
  <c r="B908" i="2"/>
  <c r="D908" s="1"/>
  <c r="B451" i="7"/>
  <c r="D451" s="1"/>
  <c r="B904" i="5"/>
  <c r="D904" s="1"/>
  <c r="B907" i="4"/>
  <c r="D907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 s="1"/>
  <c r="B904" i="4"/>
  <c r="D904"/>
  <c r="B903" i="3"/>
  <c r="D903" s="1"/>
  <c r="B904" i="2"/>
  <c r="D904" s="1"/>
  <c r="B447" i="7"/>
  <c r="B900" i="5"/>
  <c r="D900" s="1"/>
  <c r="G901" i="4"/>
  <c r="G902"/>
  <c r="G903"/>
  <c r="G904"/>
  <c r="G905"/>
  <c r="B903"/>
  <c r="D903" s="1"/>
  <c r="B902" i="3"/>
  <c r="D902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/>
  <c r="B900" i="3"/>
  <c r="D900" s="1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/>
  <c r="B893" i="3"/>
  <c r="D893" s="1"/>
  <c r="B894" i="2"/>
  <c r="D894" s="1"/>
  <c r="B437" i="7"/>
  <c r="D437" s="1"/>
  <c r="B890" i="5"/>
  <c r="B893" i="4"/>
  <c r="D893" s="1"/>
  <c r="B892" i="3"/>
  <c r="D892" s="1"/>
  <c r="B893" i="2"/>
  <c r="D893"/>
  <c r="G890" i="5"/>
  <c r="G891"/>
  <c r="G894" i="4"/>
  <c r="G892" i="3"/>
  <c r="G893"/>
  <c r="G437" i="7"/>
  <c r="B436"/>
  <c r="D436"/>
  <c r="B889" i="5"/>
  <c r="D889" s="1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 s="1"/>
  <c r="B888"/>
  <c r="D888" s="1"/>
  <c r="B887" i="2"/>
  <c r="D887" s="1"/>
  <c r="B885" i="3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 s="1"/>
  <c r="B422" i="7"/>
  <c r="D422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/>
  <c r="B881"/>
  <c r="D881"/>
  <c r="B882"/>
  <c r="D882"/>
  <c r="B883"/>
  <c r="D883" s="1"/>
  <c r="B884"/>
  <c r="D884" s="1"/>
  <c r="B885"/>
  <c r="D885" s="1"/>
  <c r="B886"/>
  <c r="D886" s="1"/>
  <c r="B887"/>
  <c r="D887" s="1"/>
  <c r="B873" i="5"/>
  <c r="D873"/>
  <c r="B874"/>
  <c r="D874"/>
  <c r="B876"/>
  <c r="D876"/>
  <c r="B877"/>
  <c r="D877" s="1"/>
  <c r="B878"/>
  <c r="D878" s="1"/>
  <c r="B879"/>
  <c r="D879" s="1"/>
  <c r="B880"/>
  <c r="D880" s="1"/>
  <c r="B881"/>
  <c r="D881" s="1"/>
  <c r="B882"/>
  <c r="D882"/>
  <c r="B883"/>
  <c r="D883"/>
  <c r="B884"/>
  <c r="D884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/>
  <c r="B421"/>
  <c r="D421" s="1"/>
  <c r="B423"/>
  <c r="D423" s="1"/>
  <c r="B424"/>
  <c r="D424" s="1"/>
  <c r="B426"/>
  <c r="D426" s="1"/>
  <c r="B427"/>
  <c r="D427" s="1"/>
  <c r="B428"/>
  <c r="D428"/>
  <c r="B429"/>
  <c r="D429"/>
  <c r="B430"/>
  <c r="D430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/>
  <c r="B875" i="2"/>
  <c r="D875" s="1"/>
  <c r="D872" i="3"/>
  <c r="D873" i="4"/>
  <c r="D885" i="3"/>
  <c r="D899"/>
  <c r="D909"/>
  <c r="D916"/>
  <c r="D923"/>
  <c r="D931"/>
  <c r="D944"/>
  <c r="D945"/>
  <c r="D951"/>
  <c r="D955"/>
  <c r="D957"/>
  <c r="D960"/>
  <c r="D961"/>
  <c r="D962"/>
  <c r="D963"/>
  <c r="D964"/>
  <c r="D968"/>
  <c r="D969"/>
  <c r="D970"/>
  <c r="D973"/>
  <c r="D872" i="2"/>
  <c r="D439" i="7"/>
  <c r="D443"/>
  <c r="D444"/>
  <c r="D447"/>
  <c r="D453"/>
  <c r="D455"/>
  <c r="D456"/>
  <c r="D459"/>
  <c r="D461"/>
  <c r="D462"/>
  <c r="D463"/>
  <c r="D464"/>
  <c r="D465"/>
  <c r="D473"/>
  <c r="D481"/>
  <c r="D482"/>
  <c r="D483"/>
  <c r="D485"/>
  <c r="D486"/>
  <c r="D487"/>
  <c r="D488"/>
  <c r="D491"/>
  <c r="D494"/>
  <c r="D496"/>
  <c r="D499"/>
  <c r="D501"/>
  <c r="D503"/>
  <c r="D504"/>
  <c r="D505"/>
  <c r="D510"/>
  <c r="D511"/>
  <c r="D512"/>
  <c r="D514"/>
  <c r="D515"/>
  <c r="D516"/>
  <c r="D517"/>
  <c r="D518"/>
  <c r="D519"/>
  <c r="D520"/>
  <c r="D521"/>
  <c r="D522"/>
  <c r="D525"/>
  <c r="D526"/>
  <c r="D527"/>
  <c r="D528"/>
  <c r="D531"/>
  <c r="D534"/>
  <c r="D535"/>
  <c r="D536"/>
  <c r="D537"/>
  <c r="D539"/>
  <c r="D540"/>
  <c r="D541"/>
  <c r="D542"/>
  <c r="D543"/>
  <c r="D545"/>
  <c r="D546"/>
  <c r="D547"/>
  <c r="D549"/>
  <c r="D552"/>
  <c r="D554"/>
  <c r="D555"/>
  <c r="D557"/>
  <c r="D558"/>
  <c r="D559"/>
  <c r="D561"/>
  <c r="D562"/>
  <c r="D563"/>
  <c r="D564"/>
  <c r="D565"/>
  <c r="D568"/>
  <c r="D569"/>
  <c r="D570"/>
  <c r="D572"/>
  <c r="D573"/>
  <c r="D574"/>
  <c r="D575"/>
  <c r="D576"/>
  <c r="D577"/>
  <c r="D581"/>
  <c r="D583"/>
  <c r="D584"/>
  <c r="D586"/>
  <c r="D587"/>
  <c r="D589"/>
  <c r="D591"/>
  <c r="D593"/>
  <c r="D595"/>
  <c r="D596"/>
  <c r="D597"/>
  <c r="D599"/>
  <c r="D600"/>
  <c r="D602"/>
  <c r="D603"/>
  <c r="D604"/>
  <c r="D605"/>
  <c r="D606"/>
  <c r="D607"/>
  <c r="D609"/>
  <c r="D611"/>
  <c r="D612"/>
  <c r="D613"/>
  <c r="D615"/>
  <c r="D617"/>
  <c r="D619"/>
  <c r="D621"/>
  <c r="D622"/>
  <c r="D623"/>
  <c r="D626"/>
  <c r="D628"/>
  <c r="D629"/>
  <c r="D417"/>
  <c r="D870" i="5"/>
  <c r="D890"/>
  <c r="D897"/>
  <c r="D913"/>
  <c r="D914"/>
  <c r="D919"/>
  <c r="D928"/>
  <c r="D929"/>
  <c r="D931"/>
  <c r="D937"/>
  <c r="D938"/>
  <c r="D941"/>
  <c r="D942"/>
  <c r="D943"/>
  <c r="D944"/>
  <c r="D945"/>
  <c r="D948"/>
  <c r="D949"/>
  <c r="D950"/>
  <c r="D951"/>
  <c r="D953"/>
  <c r="D955"/>
  <c r="D956"/>
  <c r="D962"/>
  <c r="D963"/>
  <c r="D966"/>
  <c r="D971"/>
  <c r="D974"/>
  <c r="D977"/>
  <c r="D982"/>
  <c r="D985"/>
  <c r="D987"/>
  <c r="D991"/>
  <c r="D993"/>
  <c r="D997"/>
  <c r="D998"/>
  <c r="D999"/>
  <c r="D1000"/>
  <c r="D1001"/>
  <c r="D1003"/>
  <c r="D1005"/>
  <c r="D1006"/>
  <c r="D1007"/>
  <c r="D1011"/>
  <c r="D1013"/>
  <c r="D1014"/>
  <c r="D1015"/>
  <c r="D1016"/>
  <c r="D1017"/>
  <c r="D1020"/>
  <c r="D1021"/>
  <c r="D1022"/>
  <c r="D1023"/>
  <c r="D1024"/>
  <c r="D1027"/>
  <c r="D1029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G8" i="1"/>
  <c r="D1123" i="3" l="1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<sst xmlns="http://schemas.openxmlformats.org/spreadsheetml/2006/main" count="4516" uniqueCount="1031">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</sst>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4" fillId="0" borderId="0" applyFont="0" applyFill="0" applyBorder="0" applyAlignment="0" applyProtection="0"/>
  </cellStyleXfs>
  <cellXfs count="401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10" fontId="26" fillId="0" borderId="0" xfId="4" applyNumberFormat="1" applyFont="1"/>
    <xf numFmtId="43" fontId="27" fillId="0" borderId="3" xfId="1" applyNumberFormat="1" applyFont="1" applyBorder="1"/>
    <xf numFmtId="43" fontId="31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5">
    <cellStyle name="Comma" xfId="1" builtinId="3"/>
    <cellStyle name="Hyperlink" xfId="2" builtinId="8"/>
    <cellStyle name="Normal" xfId="0" builtinId="0"/>
    <cellStyle name="Normal 2" xfId="3"/>
    <cellStyle name="Percent" xfId="4" builtinId="5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Cu!$A$760:$A$1182</c:f>
              <c:numCache>
                <c:formatCode>yyyy\.mm\.dd</c:formatCode>
                <c:ptCount val="204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</c:numCache>
            </c:numRef>
          </c:cat>
          <c:val>
            <c:numRef>
              <c:f>Cu!$B$760:$B$1182</c:f>
              <c:numCache>
                <c:formatCode>_(* #,##0.00_);_(* \(#,##0.00\);_(* "-"??_);_(@_)</c:formatCode>
                <c:ptCount val="204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</c:numCache>
            </c:numRef>
          </c:val>
        </c:ser>
        <c:axId val="66811776"/>
        <c:axId val="66813312"/>
      </c:areaChart>
      <c:dateAx>
        <c:axId val="6681177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813312"/>
        <c:crosses val="autoZero"/>
        <c:auto val="1"/>
        <c:lblOffset val="100"/>
        <c:baseTimeUnit val="days"/>
      </c:dateAx>
      <c:valAx>
        <c:axId val="6681331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117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6832640"/>
        <c:axId val="66981888"/>
      </c:areaChart>
      <c:dateAx>
        <c:axId val="66832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98188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69818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832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Ag!$A$875:$A$1181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Ag!$B$875:$B$1181</c:f>
              <c:numCache>
                <c:formatCode>_(* #,##0.00_);_(* \(#,##0.00\);_(* "-"??_);_(@_)</c:formatCode>
                <c:ptCount val="193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</c:numCache>
            </c:numRef>
          </c:val>
        </c:ser>
        <c:axId val="67005056"/>
        <c:axId val="67015040"/>
      </c:areaChart>
      <c:dateAx>
        <c:axId val="6700505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5040"/>
        <c:crosses val="autoZero"/>
        <c:auto val="1"/>
        <c:lblOffset val="100"/>
        <c:baseTimeUnit val="days"/>
        <c:majorUnit val="7"/>
        <c:majorTimeUnit val="days"/>
      </c:dateAx>
      <c:valAx>
        <c:axId val="67015040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050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Zn!$B$760:$B$1178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67021824"/>
        <c:axId val="67040000"/>
      </c:areaChart>
      <c:dateAx>
        <c:axId val="670218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40000"/>
        <c:crosses val="autoZero"/>
        <c:auto val="1"/>
        <c:lblOffset val="100"/>
        <c:baseTimeUnit val="days"/>
      </c:dateAx>
      <c:valAx>
        <c:axId val="6704000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218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ser>
          <c:idx val="0"/>
          <c:order val="0"/>
          <c:cat>
            <c:numRef>
              <c:f>USD_CNY!$A$910:$A$967</c:f>
              <c:numCache>
                <c:formatCode>yyyy\.mm\.dd</c:formatCode>
                <c:ptCount val="5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</c:numCache>
            </c:numRef>
          </c:cat>
          <c:val>
            <c:numRef>
              <c:f>USD_CNY!$B$910:$B$967</c:f>
              <c:numCache>
                <c:formatCode>_(* #,##0.00000_);_(* \(#,##0.00000\);_(* "-"??_);_(@_)</c:formatCode>
                <c:ptCount val="5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</c:numCache>
            </c:numRef>
          </c:val>
        </c:ser>
        <c:axId val="67054976"/>
        <c:axId val="67064960"/>
      </c:areaChart>
      <c:dateAx>
        <c:axId val="6705497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064960"/>
        <c:crosses val="autoZero"/>
        <c:auto val="1"/>
        <c:lblOffset val="100"/>
        <c:baseTimeUnit val="days"/>
        <c:majorUnit val="7"/>
      </c:dateAx>
      <c:valAx>
        <c:axId val="67064960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549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7092480"/>
        <c:axId val="67094016"/>
      </c:areaChart>
      <c:catAx>
        <c:axId val="67092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94016"/>
        <c:crosses val="autoZero"/>
        <c:auto val="1"/>
        <c:lblAlgn val="ctr"/>
        <c:lblOffset val="100"/>
      </c:catAx>
      <c:valAx>
        <c:axId val="670940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924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ser>
          <c:idx val="0"/>
          <c:order val="0"/>
          <c:cat>
            <c:numRef>
              <c:f>Pb!$A$759:$A$1180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Pb!$B$759:$B$1180</c:f>
              <c:numCache>
                <c:formatCode>_(* #,##0.00_);_(* \(#,##0.00\);_(* "-"??_);_(@_)</c:formatCode>
                <c:ptCount val="193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</c:numCache>
            </c:numRef>
          </c:val>
        </c:ser>
        <c:axId val="67666304"/>
        <c:axId val="67667840"/>
      </c:areaChart>
      <c:dateAx>
        <c:axId val="676663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667840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766784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663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8036096"/>
        <c:axId val="68037632"/>
      </c:lineChart>
      <c:dateAx>
        <c:axId val="68036096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037632"/>
        <c:crosses val="autoZero"/>
        <c:auto val="1"/>
        <c:lblOffset val="100"/>
        <c:baseTimeUnit val="days"/>
      </c:dateAx>
      <c:valAx>
        <c:axId val="6803763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03609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8054016"/>
        <c:axId val="68068096"/>
      </c:lineChart>
      <c:dateAx>
        <c:axId val="68054016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068096"/>
        <c:crosses val="autoZero"/>
        <c:auto val="1"/>
        <c:lblOffset val="100"/>
        <c:baseTimeUnit val="days"/>
      </c:dateAx>
      <c:valAx>
        <c:axId val="6806809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054016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Ni!$A$6:$A$725</c:f>
              <c:numCache>
                <c:formatCode>yyyy\.mm\.dd</c:formatCode>
                <c:ptCount val="171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</c:numCache>
            </c:numRef>
          </c:cat>
          <c:val>
            <c:numRef>
              <c:f>Ni!$B$6:$B$725</c:f>
              <c:numCache>
                <c:formatCode>_(* #,##0.00_);_(* \(#,##0.00\);_(* "-"??_);_(@_)</c:formatCode>
                <c:ptCount val="171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</c:numCache>
            </c:numRef>
          </c:val>
        </c:ser>
        <c:axId val="68374528"/>
        <c:axId val="68376064"/>
      </c:areaChart>
      <c:dateAx>
        <c:axId val="683745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76064"/>
        <c:crosses val="autoZero"/>
        <c:auto val="1"/>
        <c:lblOffset val="100"/>
        <c:baseTimeUnit val="days"/>
      </c:dateAx>
      <c:valAx>
        <c:axId val="68376064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74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ser>
          <c:idx val="0"/>
          <c:order val="0"/>
          <c:cat>
            <c:numRef>
              <c:f>Coke!$A$6:$A$49</c:f>
              <c:numCache>
                <c:formatCode>yyyy\.mm\.dd</c:formatCode>
                <c:ptCount val="44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</c:numCache>
            </c:numRef>
          </c:cat>
          <c:val>
            <c:numRef>
              <c:f>Coke!$B$6:$B$49</c:f>
              <c:numCache>
                <c:formatCode>0.00</c:formatCode>
                <c:ptCount val="44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</c:numCache>
            </c:numRef>
          </c:val>
        </c:ser>
        <c:axId val="68392448"/>
        <c:axId val="68393984"/>
      </c:areaChart>
      <c:dateAx>
        <c:axId val="6839244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93984"/>
        <c:crosses val="autoZero"/>
        <c:auto val="1"/>
        <c:lblOffset val="100"/>
        <c:baseTimeUnit val="days"/>
      </c:dateAx>
      <c:valAx>
        <c:axId val="6839398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924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Steel!$A$6:$A$48</c:f>
              <c:numCache>
                <c:formatCode>yyyy\.mm\.dd</c:formatCode>
                <c:ptCount val="43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</c:numCache>
            </c:numRef>
          </c:cat>
          <c:val>
            <c:numRef>
              <c:f>Steel!$B$6:$B$48</c:f>
              <c:numCache>
                <c:formatCode>0.00</c:formatCode>
                <c:ptCount val="43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</c:numCache>
            </c:numRef>
          </c:val>
        </c:ser>
        <c:axId val="67705472"/>
        <c:axId val="67715456"/>
      </c:areaChart>
      <c:dateAx>
        <c:axId val="677054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15456"/>
        <c:crosses val="autoZero"/>
        <c:auto val="1"/>
        <c:lblOffset val="100"/>
        <c:baseTimeUnit val="days"/>
      </c:dateAx>
      <c:valAx>
        <c:axId val="6771545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054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axId val="67722624"/>
        <c:axId val="68428928"/>
      </c:areaChart>
      <c:dateAx>
        <c:axId val="677226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428928"/>
        <c:crosses val="autoZero"/>
        <c:auto val="1"/>
        <c:lblOffset val="100"/>
        <c:baseTimeUnit val="days"/>
      </c:dateAx>
      <c:valAx>
        <c:axId val="6842892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226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axId val="68464640"/>
        <c:axId val="68466176"/>
      </c:areaChart>
      <c:dateAx>
        <c:axId val="68464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466176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846617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464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axId val="68997120"/>
        <c:axId val="68998656"/>
      </c:areaChart>
      <c:dateAx>
        <c:axId val="68997120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998656"/>
        <c:crosses val="autoZero"/>
        <c:auto val="1"/>
        <c:lblOffset val="100"/>
      </c:dateAx>
      <c:valAx>
        <c:axId val="68998656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crossAx val="68997120"/>
        <c:crosses val="autoZero"/>
        <c:crossBetween val="midCat"/>
        <c:majorUnit val="50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axId val="69008768"/>
        <c:axId val="69162112"/>
      </c:areaChart>
      <c:dateAx>
        <c:axId val="69008768"/>
        <c:scaling>
          <c:orientation val="minMax"/>
        </c:scaling>
        <c:axPos val="b"/>
        <c:numFmt formatCode="yyyy\.mm\.dd" sourceLinked="1"/>
        <c:tickLblPos val="nextTo"/>
        <c:crossAx val="69162112"/>
        <c:crosses val="autoZero"/>
        <c:auto val="1"/>
        <c:lblOffset val="100"/>
      </c:dateAx>
      <c:valAx>
        <c:axId val="69162112"/>
        <c:scaling>
          <c:orientation val="minMax"/>
        </c:scaling>
        <c:axPos val="l"/>
        <c:majorGridlines/>
        <c:numFmt formatCode="&quot;$&quot;#,##0" sourceLinked="0"/>
        <c:tickLblPos val="nextTo"/>
        <c:crossAx val="69008768"/>
        <c:crosses val="autoZero"/>
        <c:crossBetween val="midCat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axId val="69185920"/>
        <c:axId val="69187456"/>
      </c:areaChart>
      <c:dateAx>
        <c:axId val="69185920"/>
        <c:scaling>
          <c:orientation val="minMax"/>
        </c:scaling>
        <c:axPos val="b"/>
        <c:numFmt formatCode="yyyy\.mm\.dd" sourceLinked="1"/>
        <c:tickLblPos val="nextTo"/>
        <c:crossAx val="69187456"/>
        <c:crosses val="autoZero"/>
        <c:auto val="1"/>
        <c:lblOffset val="100"/>
      </c:dateAx>
      <c:valAx>
        <c:axId val="69187456"/>
        <c:scaling>
          <c:orientation val="minMax"/>
        </c:scaling>
        <c:axPos val="l"/>
        <c:majorGridlines/>
        <c:numFmt formatCode="&quot;$&quot;#,##0" sourceLinked="0"/>
        <c:tickLblPos val="nextTo"/>
        <c:crossAx val="69185920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axId val="69355392"/>
        <c:axId val="69356928"/>
      </c:areaChart>
      <c:dateAx>
        <c:axId val="69355392"/>
        <c:scaling>
          <c:orientation val="minMax"/>
        </c:scaling>
        <c:axPos val="b"/>
        <c:numFmt formatCode="yyyy\.mm\.dd" sourceLinked="1"/>
        <c:tickLblPos val="nextTo"/>
        <c:crossAx val="69356928"/>
        <c:crosses val="autoZero"/>
        <c:auto val="1"/>
        <c:lblOffset val="100"/>
      </c:dateAx>
      <c:valAx>
        <c:axId val="69356928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crossAx val="69355392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</c:ser>
        <c:marker val="1"/>
        <c:axId val="69376640"/>
        <c:axId val="69386624"/>
      </c:lineChart>
      <c:dateAx>
        <c:axId val="69376640"/>
        <c:scaling>
          <c:orientation val="minMax"/>
        </c:scaling>
        <c:axPos val="b"/>
        <c:numFmt formatCode="yyyy\.mm\.dd" sourceLinked="1"/>
        <c:tickLblPos val="nextTo"/>
        <c:crossAx val="69386624"/>
        <c:crosses val="autoZero"/>
        <c:auto val="1"/>
        <c:lblOffset val="100"/>
      </c:dateAx>
      <c:valAx>
        <c:axId val="69386624"/>
        <c:scaling>
          <c:orientation val="minMax"/>
        </c:scaling>
        <c:axPos val="l"/>
        <c:majorGridlines/>
        <c:numFmt formatCode="&quot;$&quot;#,##0" sourceLinked="0"/>
        <c:tickLblPos val="nextTo"/>
        <c:crossAx val="6937664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axId val="69420544"/>
        <c:axId val="69422080"/>
      </c:areaChart>
      <c:dateAx>
        <c:axId val="6942054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422080"/>
        <c:crosses val="autoZero"/>
        <c:auto val="1"/>
        <c:lblOffset val="100"/>
      </c:dateAx>
      <c:valAx>
        <c:axId val="6942208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69420544"/>
        <c:crosses val="autoZero"/>
        <c:crossBetween val="midCat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axId val="69449984"/>
        <c:axId val="69451776"/>
      </c:areaChart>
      <c:dateAx>
        <c:axId val="6944998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451776"/>
        <c:crosses val="autoZero"/>
        <c:auto val="1"/>
        <c:lblOffset val="100"/>
      </c:dateAx>
      <c:valAx>
        <c:axId val="69451776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crossAx val="69449984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axId val="69601152"/>
        <c:axId val="69602688"/>
      </c:barChart>
      <c:dateAx>
        <c:axId val="69601152"/>
        <c:scaling>
          <c:orientation val="minMax"/>
        </c:scaling>
        <c:axPos val="b"/>
        <c:numFmt formatCode="yyyy\.mm\.dd" sourceLinked="1"/>
        <c:tickLblPos val="nextTo"/>
        <c:crossAx val="69602688"/>
        <c:crosses val="autoZero"/>
        <c:auto val="1"/>
        <c:lblOffset val="100"/>
      </c:dateAx>
      <c:valAx>
        <c:axId val="69602688"/>
        <c:scaling>
          <c:orientation val="minMax"/>
        </c:scaling>
        <c:axPos val="l"/>
        <c:majorGridlines/>
        <c:numFmt formatCode="&quot;$&quot;#,##0" sourceLinked="0"/>
        <c:tickLblPos val="nextTo"/>
        <c:crossAx val="6960115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70099328"/>
        <c:axId val="70100864"/>
      </c:areaChart>
      <c:dateAx>
        <c:axId val="70099328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70100864"/>
        <c:crosses val="autoZero"/>
        <c:auto val="1"/>
        <c:lblOffset val="100"/>
      </c:dateAx>
      <c:valAx>
        <c:axId val="70100864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crossAx val="70099328"/>
        <c:crosses val="autoZero"/>
        <c:crossBetween val="midCat"/>
        <c:majorUnit val="100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axId val="69674112"/>
        <c:axId val="69675648"/>
      </c:areaChart>
      <c:dateAx>
        <c:axId val="6967411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675648"/>
        <c:crosses val="autoZero"/>
        <c:auto val="1"/>
        <c:lblOffset val="100"/>
      </c:dateAx>
      <c:valAx>
        <c:axId val="69675648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crossAx val="69674112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</c:ser>
        <c:marker val="1"/>
        <c:axId val="69699840"/>
        <c:axId val="69722112"/>
      </c:lineChart>
      <c:catAx>
        <c:axId val="69699840"/>
        <c:scaling>
          <c:orientation val="minMax"/>
        </c:scaling>
        <c:axPos val="b"/>
        <c:tickLblPos val="nextTo"/>
        <c:crossAx val="69722112"/>
        <c:crosses val="autoZero"/>
        <c:auto val="1"/>
        <c:lblAlgn val="ctr"/>
        <c:lblOffset val="100"/>
      </c:catAx>
      <c:valAx>
        <c:axId val="69722112"/>
        <c:scaling>
          <c:orientation val="minMax"/>
        </c:scaling>
        <c:axPos val="l"/>
        <c:majorGridlines/>
        <c:numFmt formatCode="yyyy\.mm\.dd" sourceLinked="1"/>
        <c:tickLblPos val="nextTo"/>
        <c:crossAx val="69699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</c:ser>
        <c:marker val="1"/>
        <c:axId val="70192128"/>
        <c:axId val="70198016"/>
      </c:lineChart>
      <c:dateAx>
        <c:axId val="70192128"/>
        <c:scaling>
          <c:orientation val="minMax"/>
        </c:scaling>
        <c:axPos val="b"/>
        <c:numFmt formatCode="yyyy\.mm\.dd" sourceLinked="1"/>
        <c:tickLblPos val="nextTo"/>
        <c:crossAx val="70198016"/>
        <c:crosses val="autoZero"/>
        <c:auto val="1"/>
        <c:lblOffset val="100"/>
      </c:dateAx>
      <c:valAx>
        <c:axId val="7019801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01921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axId val="70272512"/>
        <c:axId val="70274048"/>
      </c:areaChart>
      <c:dateAx>
        <c:axId val="7027251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0274048"/>
        <c:crosses val="autoZero"/>
        <c:auto val="1"/>
        <c:lblOffset val="100"/>
      </c:dateAx>
      <c:valAx>
        <c:axId val="70274048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crossAx val="70272512"/>
        <c:crosses val="autoZero"/>
        <c:crossBetween val="midCat"/>
        <c:majorUnit val="500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axId val="70293760"/>
        <c:axId val="70316032"/>
      </c:areaChart>
      <c:dateAx>
        <c:axId val="7029376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0316032"/>
        <c:crosses val="autoZero"/>
        <c:auto val="1"/>
        <c:lblOffset val="100"/>
      </c:dateAx>
      <c:valAx>
        <c:axId val="70316032"/>
        <c:scaling>
          <c:orientation val="minMax"/>
        </c:scaling>
        <c:axPos val="l"/>
        <c:majorGridlines/>
        <c:numFmt formatCode="&quot;$&quot;#,##0" sourceLinked="0"/>
        <c:tickLblPos val="nextTo"/>
        <c:crossAx val="70293760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</c:ser>
        <c:marker val="1"/>
        <c:axId val="70395776"/>
        <c:axId val="70397312"/>
      </c:lineChart>
      <c:dateAx>
        <c:axId val="70395776"/>
        <c:scaling>
          <c:orientation val="minMax"/>
        </c:scaling>
        <c:axPos val="b"/>
        <c:numFmt formatCode="yyyy\.mm\.dd" sourceLinked="1"/>
        <c:tickLblPos val="nextTo"/>
        <c:crossAx val="70397312"/>
        <c:crosses val="autoZero"/>
        <c:auto val="1"/>
        <c:lblOffset val="100"/>
      </c:dateAx>
      <c:valAx>
        <c:axId val="7039731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039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axId val="75908608"/>
        <c:axId val="75910144"/>
      </c:areaChart>
      <c:dateAx>
        <c:axId val="75908608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75910144"/>
        <c:crosses val="autoZero"/>
        <c:auto val="1"/>
        <c:lblOffset val="100"/>
      </c:dateAx>
      <c:valAx>
        <c:axId val="75910144"/>
        <c:scaling>
          <c:orientation val="minMax"/>
        </c:scaling>
        <c:axPos val="l"/>
        <c:majorGridlines/>
        <c:numFmt formatCode="&quot;$&quot;#,##0" sourceLinked="0"/>
        <c:tickLblPos val="nextTo"/>
        <c:crossAx val="75908608"/>
        <c:crosses val="autoZero"/>
        <c:crossBetween val="midCat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axId val="70487424"/>
        <c:axId val="70497408"/>
      </c:areaChart>
      <c:dateAx>
        <c:axId val="7048742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0497408"/>
        <c:crosses val="autoZero"/>
        <c:auto val="1"/>
        <c:lblOffset val="100"/>
      </c:dateAx>
      <c:valAx>
        <c:axId val="70497408"/>
        <c:scaling>
          <c:orientation val="minMax"/>
        </c:scaling>
        <c:axPos val="l"/>
        <c:majorGridlines/>
        <c:numFmt formatCode="&quot;$&quot;#,##0" sourceLinked="0"/>
        <c:tickLblPos val="nextTo"/>
        <c:crossAx val="70487424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</c:ser>
        <c:marker val="1"/>
        <c:axId val="70503424"/>
        <c:axId val="70509312"/>
      </c:lineChart>
      <c:dateAx>
        <c:axId val="70503424"/>
        <c:scaling>
          <c:orientation val="minMax"/>
        </c:scaling>
        <c:axPos val="b"/>
        <c:numFmt formatCode="yyyy\.mm\.dd" sourceLinked="1"/>
        <c:tickLblPos val="nextTo"/>
        <c:crossAx val="70509312"/>
        <c:crosses val="autoZero"/>
        <c:auto val="1"/>
        <c:lblOffset val="100"/>
      </c:dateAx>
      <c:valAx>
        <c:axId val="70509312"/>
        <c:scaling>
          <c:orientation val="minMax"/>
        </c:scaling>
        <c:axPos val="l"/>
        <c:majorGridlines/>
        <c:numFmt formatCode="General" sourceLinked="1"/>
        <c:tickLblPos val="nextTo"/>
        <c:crossAx val="70503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axId val="77707520"/>
        <c:axId val="77717504"/>
      </c:areaChart>
      <c:dateAx>
        <c:axId val="7770752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717504"/>
        <c:crosses val="autoZero"/>
        <c:auto val="1"/>
        <c:lblOffset val="100"/>
      </c:dateAx>
      <c:valAx>
        <c:axId val="77717504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crossAx val="77707520"/>
        <c:crosses val="autoZero"/>
        <c:crossBetween val="midCat"/>
        <c:minorUnit val="1.0000000000000032E-4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axId val="70163840"/>
        <c:axId val="70177920"/>
      </c:areaChart>
      <c:dateAx>
        <c:axId val="7016384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0177920"/>
        <c:crosses val="autoZero"/>
        <c:auto val="1"/>
        <c:lblOffset val="100"/>
      </c:dateAx>
      <c:valAx>
        <c:axId val="70177920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crossAx val="70163840"/>
        <c:crosses val="autoZero"/>
        <c:crossBetween val="midCat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axId val="77943552"/>
        <c:axId val="77945088"/>
      </c:areaChart>
      <c:dateAx>
        <c:axId val="7794355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945088"/>
        <c:crosses val="autoZero"/>
        <c:auto val="1"/>
        <c:lblOffset val="100"/>
      </c:dateAx>
      <c:valAx>
        <c:axId val="77945088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crossAx val="77943552"/>
        <c:crosses val="autoZero"/>
        <c:crossBetween val="midCat"/>
        <c:majorUnit val="5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1196</xdr:row>
      <xdr:rowOff>19050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zoomScaleSheetLayoutView="85" workbookViewId="0">
      <selection activeCell="E3" sqref="E3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83" t="s">
        <v>1019</v>
      </c>
      <c r="B1" s="383"/>
      <c r="C1" s="383"/>
      <c r="D1" s="383"/>
      <c r="E1" s="383"/>
      <c r="F1" s="383"/>
      <c r="G1" s="383"/>
      <c r="H1" s="383"/>
      <c r="I1" s="383"/>
      <c r="J1" s="157"/>
      <c r="K1" s="338"/>
      <c r="L1" s="197"/>
      <c r="M1" s="158"/>
    </row>
    <row r="2" spans="1:13">
      <c r="A2" s="384" t="s">
        <v>21</v>
      </c>
      <c r="B2" s="384"/>
      <c r="C2" s="384"/>
      <c r="D2" s="384"/>
      <c r="E2" s="181">
        <v>43404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49120</v>
      </c>
      <c r="E5" s="328">
        <f>+IF(ISERROR(VLOOKUP($E$2,Cu!$A$5:$H$1643,7,0)),0,VLOOKUP($E$2,Cu!$A$5:$H$1643,7,0))</f>
        <v>-420</v>
      </c>
      <c r="F5" s="327" t="s">
        <v>3</v>
      </c>
      <c r="G5" s="326">
        <f>+IF(ISERROR(VLOOKUP($E$2,Cu!$A$5:$H$1643,2,0)),0,VLOOKUP($E$2,Cu!$A$5:$H$1643,2,0))</f>
        <v>7047.9524779751482</v>
      </c>
      <c r="H5" s="326">
        <f>+IF(ISERROR(VLOOKUP($E$2,Cu!$A$5:$H$1643,4,0)),0,VLOOKUP($E$2,Cu!$A$5:$H$1643,4,0))</f>
        <v>6023.8910068163659</v>
      </c>
      <c r="I5" s="326">
        <f>+IF(ISERROR(VLOOKUP($E$2,Cu!$A$5:$H$1643,5,0)),0,VLOOKUP($E$2,Cu!$A$5:$H$1643,5,0))</f>
        <v>6136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18475</v>
      </c>
      <c r="E6" s="328">
        <f>+IF(ISERROR(VLOOKUP($E$2,Pb!$A$5:$H$1988,7,0)),0,VLOOKUP($E$2,Pb!$A$5:$H$1988,7,0))</f>
        <v>-125</v>
      </c>
      <c r="F6" s="327" t="s">
        <v>3</v>
      </c>
      <c r="G6" s="326">
        <f>+IF(ISERROR(VLOOKUP($E$2,Pb!$A$5:$H$1988,2,0)),0,VLOOKUP($E$2,Pb!$A$5:$H$1988,2,0))</f>
        <v>2650.8738198410192</v>
      </c>
      <c r="H6" s="326">
        <f>+IF(ISERROR(VLOOKUP($E$2,Pb!$A$5:$H$1988,4,0)),0,VLOOKUP($E$2,Pb!$A$5:$H$1988,4,0))</f>
        <v>2265.7041195222387</v>
      </c>
      <c r="I6" s="326">
        <f>+IF(ISERROR(VLOOKUP($E$2,Pb!$A$5:$H$1988,5,0)),0,VLOOKUP($E$2,Pb!$A$5:$H$1988,5,0))</f>
        <v>1916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3527</v>
      </c>
      <c r="E7" s="328">
        <f>+IF(ISERROR(VLOOKUP($E$2,Ag!$A$5:$H$1988,7,0)),0,VLOOKUP($E$2,Ag!$A$5:$H$1988,7,0))</f>
        <v>-23</v>
      </c>
      <c r="F7" s="327" t="s">
        <v>6</v>
      </c>
      <c r="G7" s="326">
        <f>+IF(ISERROR(VLOOKUP($E$2,Ag!$A$5:$H$1519,2,0)),0,VLOOKUP($E$2,Ag!$A$5:$H$1519,2,0))</f>
        <v>506.06938904353314</v>
      </c>
      <c r="H7" s="326">
        <f>+IF(ISERROR(VLOOKUP($E$2,Ag!$A$5:$H$1519,4,0)),0,VLOOKUP($E$2,Ag!$A$5:$H$1519,4,0))</f>
        <v>432.53793935344714</v>
      </c>
      <c r="I7" s="326">
        <f>+IF(ISERROR(VLOOKUP($E$2,Ag!$A$5:$H$1519,5,0)),0,VLOOKUP($E$2,Ag!$A$5:$H$1519,5,0))</f>
        <v>463.77499999999998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22070</v>
      </c>
      <c r="E8" s="328">
        <f>+IF(ISERROR(VLOOKUP($E$2,Zn!$A$5:$H$2996,7,0)),0,VLOOKUP($E$2,Zn!$A$5:$H$2996,7,0))</f>
        <v>-150</v>
      </c>
      <c r="F8" s="327" t="s">
        <v>3</v>
      </c>
      <c r="G8" s="326">
        <f>+IF(ISERROR(VLOOKUP($E$2,Zn!$A$5:$H$2996,2,0)),0,VLOOKUP($E$2,Zn!$A$5:$H$2996,2,0))</f>
        <v>3166.7001463540619</v>
      </c>
      <c r="H8" s="326">
        <f>+IF(ISERROR(VLOOKUP($E$2,Zn!$A$5:$H$2996,4,0)),0,VLOOKUP($E$2,Zn!$A$5:$H$2996,4,0))</f>
        <v>2706.5813216701385</v>
      </c>
      <c r="I8" s="326">
        <f>+IF(ISERROR(VLOOKUP($E$2,Zn!$A$5:$H$2996,5,0)),0,VLOOKUP($E$2,Zn!$A$5:$H$2996,5,0))</f>
        <v>2649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102900</v>
      </c>
      <c r="E9" s="328">
        <f>+IF(ISERROR(VLOOKUP($E$2,Ni!$A$6:$H$2998,7,0)),0,VLOOKUP($E$2,Ni!$A$6:$H$2998,7,0))</f>
        <v>-25</v>
      </c>
      <c r="F9" s="327" t="s">
        <v>3</v>
      </c>
      <c r="G9" s="326">
        <f>+IF(ISERROR(VLOOKUP($E$2,Ni!$A$6:$H$2998,2,0)),0,VLOOKUP($E$2,Ni!$A$6:$H$2998,2,0))</f>
        <v>14764.542141360806</v>
      </c>
      <c r="H9" s="326">
        <f>+IF(ISERROR(VLOOKUP($E$2,Ni!$A$6:$H$2998,4,0)),0,VLOOKUP($E$2,Ni!$A$6:$H$2998,4,0))</f>
        <v>12619.266787487868</v>
      </c>
      <c r="I9" s="326">
        <f>+IF(ISERROR(VLOOKUP($E$2,Ni!$A$6:$H$2998,5,0)),0,VLOOKUP($E$2,Ni!$A$6:$H$2998,5,0))</f>
        <v>11700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1023</v>
      </c>
      <c r="C10" s="166" t="s">
        <v>2</v>
      </c>
      <c r="D10" s="326">
        <f>+IF(ISERROR(VLOOKUP($E$2,Coke!$A$6:$H$2998,3,0)),0,VLOOKUP($E$2,Coke!$A$6:$H$2998,3,0))</f>
        <v>2387</v>
      </c>
      <c r="E10" s="328">
        <f>+IF(ISERROR(VLOOKUP($E$2,Coke!$A$6:$H$2998,7,0)),0,VLOOKUP($E$2,Coke!$A$6:$H$2998,7,0))</f>
        <v>-21</v>
      </c>
      <c r="F10" s="327" t="s">
        <v>3</v>
      </c>
      <c r="G10" s="326">
        <f>+IF(ISERROR(VLOOKUP($E$2,Coke!$A$6:$H$2998,2,0)),0,VLOOKUP($E$2,Coke!$A$6:$H$2998,2,0))</f>
        <v>342.49720205469623</v>
      </c>
      <c r="H10" s="326">
        <f>+IF(ISERROR(VLOOKUP($E$2,Coke!$A$6:$H$2998,4,0)),0,VLOOKUP($E$2,Coke!$A$6:$H$2998,4,0))</f>
        <v>292.73265132880022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1026</v>
      </c>
      <c r="C11" s="166" t="s">
        <v>2</v>
      </c>
      <c r="D11" s="326">
        <f>+IF(ISERROR(VLOOKUP($E$2,Steel!$A$6:$H$2998,3,0)),0,VLOOKUP($E$2,Steel!$A$6:$H$2998,3,0))</f>
        <v>4690</v>
      </c>
      <c r="E11" s="328">
        <f>+IF(ISERROR(VLOOKUP($E$2,Steel!$A$6:$H$2998,7,0)),0,VLOOKUP($E$2,Steel!$A$6:$H$2998,7,0))</f>
        <v>-5</v>
      </c>
      <c r="F11" s="327" t="s">
        <v>3</v>
      </c>
      <c r="G11" s="326">
        <f>+IF(ISERROR(VLOOKUP($E$2,Steel!$A$6:$H$2998,2,0)),0,VLOOKUP($E$2,Steel!$A$6:$H$2998,2,0))</f>
        <v>672.94171664705709</v>
      </c>
      <c r="H11" s="326">
        <f>+IF(ISERROR(VLOOKUP($E$2,Steel!$A$6:$H$2998,4,0)),0,VLOOKUP($E$2,Steel!$A$6:$H$2998,4,0))</f>
        <v>575.1638603821001</v>
      </c>
      <c r="I11" s="355">
        <f>+IF(ISERROR(VLOOKUP($E$2,Steel!$A$6:$H$2998,5,0)),0,VLOOKUP($E$2,Steel!$A$6:$H$2998,5,0))</f>
        <v>523.5</v>
      </c>
      <c r="J11" s="168"/>
      <c r="K11" s="64"/>
      <c r="M11" s="169"/>
    </row>
    <row r="12" spans="1:13" s="25" customFormat="1" ht="34.5" hidden="1" customHeight="1">
      <c r="A12" s="166">
        <v>6</v>
      </c>
      <c r="B12" s="167" t="s">
        <v>1007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>
      <c r="A13" s="166">
        <v>7</v>
      </c>
      <c r="B13" s="167" t="s">
        <v>1008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43404</v>
      </c>
      <c r="C15" s="182" t="s">
        <v>1003</v>
      </c>
      <c r="D15" s="192">
        <f>+IF(ISERROR(VLOOKUP($E$2,'CNY-VND'!$A$4:$B$500,2,0)),0,VLOOKUP($E$2,'CNY-VND'!$A$4:$B$500,2,0))</f>
        <v>3380</v>
      </c>
      <c r="E15" s="385" t="s">
        <v>1001</v>
      </c>
      <c r="F15" s="385"/>
      <c r="G15" s="385"/>
      <c r="H15" s="385"/>
      <c r="I15" s="385"/>
    </row>
    <row r="16" spans="1:13" ht="15.75" customHeight="1">
      <c r="A16" s="182"/>
      <c r="B16" s="191"/>
      <c r="C16" s="182" t="s">
        <v>1002</v>
      </c>
      <c r="D16" s="192">
        <f>+IF(ISERROR(VLOOKUP($E$2,VNĐ_USD!$A$131:$B$478,2,0)),0,VLOOKUP($E$2,VNĐ_USD!$A$131:$B$478,2,0))</f>
        <v>23390</v>
      </c>
      <c r="E16" s="385" t="s">
        <v>1004</v>
      </c>
      <c r="F16" s="385"/>
      <c r="G16" s="385"/>
      <c r="H16" s="385"/>
      <c r="I16" s="385"/>
      <c r="L16" s="300"/>
    </row>
    <row r="17" spans="1:12" ht="15.75" customHeight="1">
      <c r="A17" s="182"/>
      <c r="B17" s="191"/>
      <c r="C17" s="182" t="s">
        <v>1021</v>
      </c>
      <c r="D17" s="353">
        <f>+IF(ISERROR(VLOOKUP($E$2,USD_CNY!$A$1:$B$2000,2,0)),0,VLOOKUP($E$2,USD_CNY!$A$1:$B$2000,2,0))</f>
        <v>6.9694000000000003</v>
      </c>
      <c r="E17" s="354" t="s">
        <v>1022</v>
      </c>
      <c r="F17" s="352"/>
      <c r="G17" s="352"/>
      <c r="H17" s="352"/>
      <c r="I17" s="352"/>
      <c r="L17" s="300"/>
    </row>
    <row r="18" spans="1:12" ht="18.75">
      <c r="A18" s="386" t="s">
        <v>17</v>
      </c>
      <c r="B18" s="386"/>
      <c r="C18" s="386"/>
      <c r="D18" s="386"/>
      <c r="E18" s="386"/>
      <c r="F18" s="386"/>
      <c r="G18" s="386"/>
      <c r="H18" s="386"/>
      <c r="I18" s="386"/>
    </row>
    <row r="19" spans="1:12" ht="15.75" customHeight="1">
      <c r="A19" s="380" t="s">
        <v>656</v>
      </c>
      <c r="B19" s="381"/>
      <c r="C19" s="380" t="s">
        <v>18</v>
      </c>
      <c r="D19" s="382"/>
      <c r="E19" s="382"/>
      <c r="F19" s="382"/>
      <c r="G19" s="382"/>
      <c r="H19" s="382"/>
      <c r="I19" s="382"/>
    </row>
    <row r="34" spans="1:12" ht="15" customHeight="1">
      <c r="A34" s="387" t="s">
        <v>657</v>
      </c>
      <c r="B34" s="387"/>
      <c r="C34" s="388" t="s">
        <v>4</v>
      </c>
      <c r="D34" s="388"/>
      <c r="E34" s="388"/>
      <c r="F34" s="388"/>
      <c r="G34" s="388"/>
      <c r="H34" s="388"/>
      <c r="I34" s="388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87" t="s">
        <v>705</v>
      </c>
      <c r="B49" s="387"/>
      <c r="C49" s="388" t="s">
        <v>706</v>
      </c>
      <c r="D49" s="388"/>
      <c r="E49" s="388"/>
      <c r="F49" s="388"/>
      <c r="G49" s="388"/>
      <c r="H49" s="388"/>
      <c r="I49" s="388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87" t="s">
        <v>721</v>
      </c>
      <c r="B67" s="387"/>
      <c r="C67" s="388" t="s">
        <v>722</v>
      </c>
      <c r="D67" s="388"/>
      <c r="E67" s="388"/>
      <c r="F67" s="388"/>
      <c r="G67" s="388"/>
      <c r="H67" s="388"/>
      <c r="I67" s="388"/>
    </row>
    <row r="82" spans="1:9">
      <c r="A82" s="387" t="s">
        <v>759</v>
      </c>
      <c r="B82" s="387"/>
      <c r="C82" s="388" t="s">
        <v>760</v>
      </c>
      <c r="D82" s="388"/>
      <c r="E82" s="388"/>
      <c r="F82" s="388"/>
      <c r="G82" s="388"/>
      <c r="H82" s="388"/>
      <c r="I82" s="388"/>
    </row>
    <row r="100" spans="1:9">
      <c r="A100" s="389" t="s">
        <v>1029</v>
      </c>
      <c r="B100" s="389"/>
      <c r="C100" s="389"/>
      <c r="D100" s="389"/>
      <c r="E100" s="389"/>
      <c r="F100" s="389"/>
      <c r="G100" s="389"/>
      <c r="H100" s="389"/>
      <c r="I100" s="389"/>
    </row>
    <row r="115" spans="1:9">
      <c r="A115" s="389" t="s">
        <v>1030</v>
      </c>
      <c r="B115" s="389"/>
      <c r="C115" s="389"/>
      <c r="D115" s="389"/>
      <c r="E115" s="389"/>
      <c r="F115" s="389"/>
      <c r="G115" s="389"/>
      <c r="H115" s="389"/>
      <c r="I115" s="389"/>
    </row>
    <row r="128" spans="1:9">
      <c r="A128" s="389" t="s">
        <v>1006</v>
      </c>
      <c r="B128" s="389"/>
      <c r="C128" s="389"/>
      <c r="D128" s="389"/>
      <c r="E128" s="389"/>
      <c r="F128" s="389"/>
      <c r="G128" s="389"/>
      <c r="H128" s="389"/>
      <c r="I128" s="389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73" activePane="bottomLeft" state="frozen"/>
      <selection pane="bottomLeft" activeCell="C1189" sqref="C1189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0" t="s">
        <v>749</v>
      </c>
      <c r="B1" s="390"/>
      <c r="C1" s="390"/>
      <c r="D1" s="390"/>
      <c r="E1" s="390"/>
      <c r="F1" s="390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391" t="s">
        <v>750</v>
      </c>
      <c r="C3" s="392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6136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1012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" si="33">+IF(F1188=0,"",C1188/F1188)</f>
        <v>7047.9524779751482</v>
      </c>
      <c r="C1188" s="267">
        <v>49120</v>
      </c>
      <c r="D1188" s="47">
        <f t="shared" ref="D1188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46"/>
      <c r="B1189" s="47"/>
      <c r="C1189" s="267"/>
      <c r="D1189" s="47"/>
      <c r="E1189" s="267"/>
      <c r="F1189" s="47"/>
    </row>
    <row r="1190" spans="1:7">
      <c r="A1190" s="46"/>
      <c r="B1190" s="47"/>
      <c r="C1190" s="267"/>
      <c r="D1190" s="47"/>
      <c r="E1190" s="267"/>
      <c r="F1190" s="47"/>
    </row>
    <row r="1191" spans="1:7">
      <c r="A1191" s="46"/>
      <c r="B1191" s="47"/>
      <c r="C1191" s="267"/>
      <c r="D1191" s="47"/>
      <c r="E1191" s="267"/>
      <c r="F1191" s="47"/>
    </row>
    <row r="1192" spans="1:7">
      <c r="A1192" s="46"/>
      <c r="B1192" s="47"/>
      <c r="C1192" s="267"/>
      <c r="D1192" s="47"/>
      <c r="E1192" s="267"/>
      <c r="F1192" s="47"/>
    </row>
    <row r="1193" spans="1:7">
      <c r="A1193" s="46"/>
      <c r="B1193" s="47"/>
      <c r="C1193" s="267"/>
      <c r="D1193" s="47"/>
      <c r="E1193" s="267"/>
      <c r="F1193" s="47"/>
    </row>
    <row r="1194" spans="1:7">
      <c r="A1194" s="46"/>
      <c r="B1194" s="47"/>
      <c r="C1194" s="267"/>
      <c r="D1194" s="47"/>
      <c r="E1194" s="267"/>
      <c r="F1194" s="47"/>
    </row>
    <row r="1195" spans="1:7">
      <c r="A1195" s="46"/>
      <c r="B1195" s="47"/>
      <c r="C1195" s="267"/>
      <c r="D1195" s="47"/>
      <c r="E1195" s="267"/>
      <c r="F1195" s="47"/>
    </row>
    <row r="1196" spans="1:7">
      <c r="A1196" s="46"/>
      <c r="B1196" s="47"/>
      <c r="C1196" s="267"/>
      <c r="D1196" s="47"/>
      <c r="E1196" s="267"/>
      <c r="F1196" s="47"/>
    </row>
    <row r="1197" spans="1:7">
      <c r="A1197" s="46"/>
      <c r="B1197" s="47"/>
      <c r="C1197" s="267"/>
      <c r="D1197" s="47"/>
      <c r="E1197" s="267"/>
      <c r="F1197" s="47"/>
    </row>
    <row r="1198" spans="1:7">
      <c r="A1198" s="46"/>
      <c r="B1198" s="47"/>
      <c r="C1198" s="267"/>
      <c r="D1198" s="47"/>
      <c r="E1198" s="267"/>
      <c r="F1198" s="47"/>
    </row>
    <row r="1199" spans="1:7">
      <c r="A1199" s="46"/>
      <c r="B1199" s="47"/>
      <c r="C1199" s="267"/>
      <c r="D1199" s="47"/>
      <c r="E1199" s="267"/>
      <c r="F1199" s="47"/>
    </row>
    <row r="1200" spans="1:7">
      <c r="A1200" s="46"/>
      <c r="B1200" s="47"/>
      <c r="C1200" s="267"/>
      <c r="D1200" s="47"/>
      <c r="E1200" s="267"/>
      <c r="F1200" s="47"/>
    </row>
    <row r="1201" spans="1:6">
      <c r="A1201" s="46"/>
      <c r="B1201" s="47"/>
      <c r="C1201" s="267"/>
      <c r="D1201" s="47"/>
      <c r="E1201" s="267"/>
      <c r="F1201" s="47"/>
    </row>
    <row r="1202" spans="1:6">
      <c r="A1202" s="46"/>
      <c r="B1202" s="47"/>
      <c r="C1202" s="267"/>
      <c r="D1202" s="47"/>
      <c r="E1202" s="267"/>
      <c r="F1202" s="47"/>
    </row>
    <row r="1203" spans="1:6">
      <c r="A1203" s="46"/>
      <c r="B1203" s="47"/>
      <c r="C1203" s="267"/>
      <c r="D1203" s="47"/>
      <c r="E1203" s="267"/>
      <c r="F1203" s="47"/>
    </row>
    <row r="1204" spans="1:6">
      <c r="A1204" s="46"/>
      <c r="B1204" s="47"/>
      <c r="C1204" s="267"/>
      <c r="D1204" s="47"/>
      <c r="E1204" s="267"/>
      <c r="F1204" s="47"/>
    </row>
    <row r="1205" spans="1:6">
      <c r="A1205" s="46"/>
      <c r="B1205" s="47"/>
      <c r="C1205" s="267"/>
      <c r="D1205" s="47"/>
      <c r="E1205" s="267"/>
      <c r="F1205" s="47"/>
    </row>
    <row r="1206" spans="1:6">
      <c r="A1206" s="46"/>
      <c r="B1206" s="47"/>
      <c r="C1206" s="267"/>
      <c r="D1206" s="47"/>
      <c r="E1206" s="267"/>
      <c r="F1206" s="47"/>
    </row>
    <row r="1207" spans="1:6">
      <c r="A1207" s="46"/>
      <c r="B1207" s="47"/>
      <c r="C1207" s="267"/>
      <c r="D1207" s="47"/>
      <c r="E1207" s="267"/>
      <c r="F1207" s="47"/>
    </row>
    <row r="1208" spans="1:6">
      <c r="A1208" s="46"/>
      <c r="B1208" s="47"/>
      <c r="C1208" s="267"/>
      <c r="D1208" s="47"/>
      <c r="E1208" s="267"/>
      <c r="F1208" s="47"/>
    </row>
    <row r="1209" spans="1:6">
      <c r="A1209" s="46"/>
      <c r="B1209" s="47"/>
      <c r="C1209" s="267"/>
      <c r="D1209" s="47"/>
      <c r="E1209" s="267"/>
      <c r="F1209" s="47"/>
    </row>
    <row r="1210" spans="1:6">
      <c r="A1210" s="46"/>
      <c r="B1210" s="47"/>
      <c r="C1210" s="267"/>
      <c r="D1210" s="47"/>
      <c r="E1210" s="267"/>
      <c r="F1210" s="47"/>
    </row>
    <row r="1211" spans="1:6">
      <c r="A1211" s="46"/>
      <c r="B1211" s="47"/>
      <c r="C1211" s="267"/>
      <c r="D1211" s="47"/>
      <c r="E1211" s="267"/>
      <c r="F1211" s="47"/>
    </row>
    <row r="1212" spans="1:6">
      <c r="A1212" s="46"/>
      <c r="B1212" s="47"/>
      <c r="C1212" s="267"/>
      <c r="D1212" s="47"/>
      <c r="E1212" s="267"/>
      <c r="F1212" s="47"/>
    </row>
    <row r="1213" spans="1:6">
      <c r="A1213" s="46"/>
      <c r="B1213" s="47"/>
      <c r="C1213" s="267"/>
      <c r="D1213" s="47"/>
      <c r="E1213" s="267"/>
      <c r="F1213" s="47"/>
    </row>
    <row r="1214" spans="1:6">
      <c r="A1214" s="46"/>
      <c r="B1214" s="47"/>
      <c r="C1214" s="267"/>
      <c r="D1214" s="47"/>
      <c r="E1214" s="267"/>
      <c r="F1214" s="47"/>
    </row>
    <row r="1215" spans="1:6">
      <c r="A1215" s="46"/>
      <c r="B1215" s="47"/>
      <c r="C1215" s="267"/>
      <c r="D1215" s="47"/>
      <c r="E1215" s="267"/>
      <c r="F1215" s="47"/>
    </row>
    <row r="1216" spans="1:6">
      <c r="A1216" s="46"/>
      <c r="B1216" s="47"/>
      <c r="C1216" s="267"/>
      <c r="D1216" s="47"/>
      <c r="E1216" s="267"/>
      <c r="F1216" s="47"/>
    </row>
    <row r="1217" spans="1:6">
      <c r="A1217" s="46"/>
      <c r="B1217" s="47"/>
      <c r="C1217" s="267"/>
      <c r="D1217" s="47"/>
      <c r="E1217" s="267"/>
      <c r="F1217" s="47"/>
    </row>
    <row r="1218" spans="1:6">
      <c r="A1218" s="46"/>
      <c r="B1218" s="47"/>
      <c r="C1218" s="267"/>
      <c r="D1218" s="47"/>
      <c r="E1218" s="267"/>
      <c r="F1218" s="47"/>
    </row>
    <row r="1219" spans="1:6">
      <c r="A1219" s="46"/>
      <c r="B1219" s="47"/>
      <c r="C1219" s="267"/>
      <c r="D1219" s="47"/>
      <c r="E1219" s="267"/>
      <c r="F1219" s="47"/>
    </row>
    <row r="1220" spans="1:6">
      <c r="A1220" s="46"/>
      <c r="B1220" s="47"/>
      <c r="C1220" s="267"/>
      <c r="D1220" s="47"/>
      <c r="E1220" s="267"/>
      <c r="F1220" s="47"/>
    </row>
    <row r="1221" spans="1:6">
      <c r="A1221" s="46"/>
      <c r="B1221" s="47"/>
      <c r="C1221" s="267"/>
      <c r="D1221" s="47"/>
      <c r="E1221" s="267"/>
      <c r="F1221" s="47"/>
    </row>
    <row r="1222" spans="1:6">
      <c r="A1222" s="46"/>
      <c r="B1222" s="47"/>
      <c r="C1222" s="267"/>
      <c r="D1222" s="47"/>
      <c r="E1222" s="267"/>
      <c r="F1222" s="47"/>
    </row>
    <row r="1223" spans="1:6">
      <c r="A1223" s="46"/>
      <c r="B1223" s="47"/>
      <c r="C1223" s="267"/>
      <c r="D1223" s="47"/>
      <c r="E1223" s="267"/>
      <c r="F1223" s="47"/>
    </row>
    <row r="1224" spans="1:6">
      <c r="A1224" s="46"/>
      <c r="B1224" s="47"/>
      <c r="C1224" s="267"/>
      <c r="D1224" s="47"/>
      <c r="E1224" s="267"/>
      <c r="F1224" s="47"/>
    </row>
    <row r="1225" spans="1:6">
      <c r="A1225" s="46"/>
      <c r="B1225" s="47"/>
      <c r="C1225" s="267"/>
      <c r="D1225" s="47"/>
      <c r="E1225" s="267"/>
      <c r="F1225" s="47"/>
    </row>
    <row r="1226" spans="1:6">
      <c r="A1226" s="46"/>
      <c r="B1226" s="47"/>
      <c r="C1226" s="267"/>
      <c r="D1226" s="47"/>
      <c r="E1226" s="267"/>
      <c r="F1226" s="47"/>
    </row>
    <row r="1227" spans="1:6">
      <c r="A1227" s="46"/>
      <c r="B1227" s="47"/>
      <c r="C1227" s="267"/>
      <c r="D1227" s="47"/>
      <c r="E1227" s="267"/>
      <c r="F1227" s="47"/>
    </row>
    <row r="1228" spans="1:6">
      <c r="A1228" s="46"/>
      <c r="B1228" s="47"/>
      <c r="C1228" s="267"/>
      <c r="D1228" s="47"/>
      <c r="E1228" s="267"/>
      <c r="F1228" s="47"/>
    </row>
    <row r="1229" spans="1:6">
      <c r="A1229" s="46"/>
      <c r="B1229" s="47"/>
      <c r="C1229" s="267"/>
      <c r="D1229" s="47"/>
      <c r="E1229" s="267"/>
      <c r="F1229" s="47"/>
    </row>
    <row r="1230" spans="1:6">
      <c r="A1230" s="46"/>
      <c r="B1230" s="47"/>
      <c r="C1230" s="267"/>
      <c r="D1230" s="47"/>
      <c r="E1230" s="267"/>
      <c r="F1230" s="47"/>
    </row>
    <row r="1231" spans="1:6">
      <c r="A1231" s="46"/>
      <c r="B1231" s="47"/>
      <c r="C1231" s="267"/>
      <c r="D1231" s="47"/>
      <c r="E1231" s="267"/>
      <c r="F1231" s="47"/>
    </row>
    <row r="1232" spans="1:6">
      <c r="A1232" s="46"/>
      <c r="B1232" s="47"/>
      <c r="C1232" s="267"/>
      <c r="D1232" s="47"/>
      <c r="E1232" s="267"/>
      <c r="F1232" s="47"/>
    </row>
    <row r="1233" spans="1:6">
      <c r="A1233" s="46"/>
      <c r="B1233" s="47"/>
      <c r="C1233" s="267"/>
      <c r="D1233" s="47"/>
      <c r="E1233" s="267"/>
      <c r="F1233" s="47"/>
    </row>
    <row r="1234" spans="1:6">
      <c r="A1234" s="46"/>
      <c r="B1234" s="47"/>
      <c r="C1234" s="267"/>
      <c r="D1234" s="47"/>
      <c r="E1234" s="267"/>
      <c r="F1234" s="47"/>
    </row>
    <row r="1235" spans="1:6">
      <c r="A1235" s="46"/>
      <c r="B1235" s="47"/>
      <c r="C1235" s="267"/>
      <c r="D1235" s="47"/>
      <c r="E1235" s="267"/>
      <c r="F1235" s="47"/>
    </row>
    <row r="1236" spans="1:6">
      <c r="A1236" s="46"/>
      <c r="B1236" s="47"/>
      <c r="C1236" s="267"/>
      <c r="D1236" s="47"/>
      <c r="E1236" s="267"/>
      <c r="F1236" s="47"/>
    </row>
    <row r="1237" spans="1:6">
      <c r="A1237" s="46"/>
      <c r="B1237" s="47"/>
      <c r="C1237" s="267"/>
      <c r="D1237" s="47"/>
      <c r="E1237" s="267"/>
      <c r="F1237" s="47"/>
    </row>
    <row r="1238" spans="1:6">
      <c r="A1238" s="46"/>
      <c r="B1238" s="47"/>
      <c r="C1238" s="267"/>
      <c r="D1238" s="47"/>
      <c r="E1238" s="267"/>
      <c r="F1238" s="47"/>
    </row>
    <row r="1239" spans="1:6">
      <c r="A1239" s="46"/>
      <c r="B1239" s="47"/>
      <c r="C1239" s="267"/>
      <c r="D1239" s="47"/>
      <c r="E1239" s="267"/>
      <c r="F1239" s="47"/>
    </row>
    <row r="1240" spans="1:6">
      <c r="A1240" s="46"/>
      <c r="B1240" s="47"/>
      <c r="C1240" s="267"/>
      <c r="D1240" s="47"/>
      <c r="E1240" s="267"/>
      <c r="F1240" s="47"/>
    </row>
    <row r="1241" spans="1:6">
      <c r="A1241" s="46"/>
      <c r="B1241" s="47"/>
      <c r="C1241" s="267"/>
      <c r="D1241" s="47"/>
      <c r="E1241" s="267"/>
      <c r="F1241" s="47"/>
    </row>
    <row r="1242" spans="1:6">
      <c r="A1242" s="46"/>
      <c r="B1242" s="47"/>
      <c r="C1242" s="267"/>
      <c r="D1242" s="47"/>
      <c r="E1242" s="267"/>
      <c r="F1242" s="47"/>
    </row>
    <row r="1243" spans="1:6">
      <c r="A1243" s="46"/>
      <c r="B1243" s="47"/>
      <c r="C1243" s="267"/>
      <c r="D1243" s="47"/>
      <c r="E1243" s="267"/>
      <c r="F1243" s="47"/>
    </row>
    <row r="1244" spans="1:6">
      <c r="A1244" s="46"/>
      <c r="B1244" s="47"/>
      <c r="C1244" s="267"/>
      <c r="D1244" s="47"/>
      <c r="E1244" s="267"/>
      <c r="F1244" s="47"/>
    </row>
    <row r="1245" spans="1:6">
      <c r="A1245" s="46"/>
      <c r="B1245" s="47"/>
      <c r="C1245" s="267"/>
      <c r="D1245" s="47"/>
      <c r="E1245" s="267"/>
      <c r="F1245" s="47"/>
    </row>
    <row r="1246" spans="1:6">
      <c r="A1246" s="46"/>
      <c r="B1246" s="47"/>
      <c r="C1246" s="267"/>
      <c r="D1246" s="47"/>
      <c r="E1246" s="267"/>
      <c r="F1246" s="47"/>
    </row>
    <row r="1247" spans="1:6">
      <c r="A1247" s="46"/>
      <c r="B1247" s="47"/>
      <c r="C1247" s="267"/>
      <c r="D1247" s="47"/>
      <c r="E1247" s="267"/>
      <c r="F1247" s="47"/>
    </row>
    <row r="1248" spans="1:6">
      <c r="A1248" s="46"/>
      <c r="B1248" s="47"/>
      <c r="C1248" s="267"/>
      <c r="D1248" s="47"/>
      <c r="E1248" s="267"/>
      <c r="F1248" s="47"/>
    </row>
    <row r="1249" spans="1:6">
      <c r="A1249" s="46"/>
      <c r="B1249" s="47"/>
      <c r="C1249" s="267"/>
      <c r="D1249" s="47"/>
      <c r="E1249" s="267"/>
      <c r="F1249" s="47"/>
    </row>
    <row r="1250" spans="1:6">
      <c r="A1250" s="46"/>
      <c r="B1250" s="47"/>
      <c r="C1250" s="267"/>
      <c r="D1250" s="47"/>
      <c r="E1250" s="267"/>
      <c r="F1250" s="47"/>
    </row>
    <row r="1251" spans="1:6">
      <c r="A1251" s="46"/>
      <c r="B1251" s="47"/>
      <c r="C1251" s="267"/>
      <c r="D1251" s="47"/>
      <c r="E1251" s="267"/>
      <c r="F1251" s="47"/>
    </row>
    <row r="1252" spans="1:6">
      <c r="A1252" s="46"/>
      <c r="B1252" s="47"/>
      <c r="C1252" s="267"/>
      <c r="D1252" s="47"/>
      <c r="E1252" s="267"/>
      <c r="F1252" s="47"/>
    </row>
    <row r="1253" spans="1:6">
      <c r="A1253" s="46"/>
      <c r="B1253" s="47"/>
      <c r="C1253" s="267"/>
      <c r="D1253" s="47"/>
      <c r="E1253" s="267"/>
      <c r="F1253" s="47"/>
    </row>
    <row r="1254" spans="1:6">
      <c r="A1254" s="46"/>
      <c r="B1254" s="47"/>
      <c r="C1254" s="267"/>
      <c r="D1254" s="47"/>
      <c r="E1254" s="267"/>
      <c r="F1254" s="47"/>
    </row>
    <row r="1255" spans="1:6">
      <c r="A1255" s="46"/>
      <c r="B1255" s="47"/>
      <c r="C1255" s="267"/>
      <c r="D1255" s="47"/>
      <c r="E1255" s="267"/>
      <c r="F1255" s="47"/>
    </row>
    <row r="1256" spans="1:6">
      <c r="A1256" s="46"/>
      <c r="B1256" s="47"/>
      <c r="C1256" s="267"/>
      <c r="D1256" s="47"/>
      <c r="E1256" s="267"/>
      <c r="F1256" s="47"/>
    </row>
    <row r="1257" spans="1:6">
      <c r="A1257" s="46"/>
      <c r="B1257" s="47"/>
      <c r="C1257" s="267"/>
      <c r="D1257" s="47"/>
      <c r="E1257" s="267"/>
      <c r="F1257" s="47"/>
    </row>
    <row r="1258" spans="1:6">
      <c r="A1258" s="46"/>
      <c r="B1258" s="47"/>
      <c r="C1258" s="267"/>
      <c r="D1258" s="47"/>
      <c r="E1258" s="267"/>
      <c r="F1258" s="47"/>
    </row>
    <row r="1259" spans="1:6">
      <c r="A1259" s="46"/>
      <c r="B1259" s="47"/>
      <c r="C1259" s="267"/>
      <c r="D1259" s="47"/>
      <c r="E1259" s="267"/>
      <c r="F1259" s="47"/>
    </row>
    <row r="1260" spans="1:6">
      <c r="A1260" s="46"/>
      <c r="B1260" s="47"/>
      <c r="C1260" s="267"/>
      <c r="D1260" s="47"/>
      <c r="E1260" s="267"/>
      <c r="F1260" s="47"/>
    </row>
    <row r="1261" spans="1:6">
      <c r="A1261" s="46"/>
      <c r="B1261" s="47"/>
      <c r="C1261" s="267"/>
      <c r="D1261" s="47"/>
      <c r="E1261" s="267"/>
      <c r="F1261" s="47"/>
    </row>
    <row r="1262" spans="1:6">
      <c r="A1262" s="46"/>
      <c r="B1262" s="47"/>
      <c r="C1262" s="267"/>
      <c r="D1262" s="47"/>
      <c r="E1262" s="267"/>
      <c r="F1262" s="47"/>
    </row>
    <row r="1263" spans="1:6">
      <c r="A1263" s="46"/>
      <c r="B1263" s="47"/>
      <c r="C1263" s="267"/>
      <c r="D1263" s="47"/>
      <c r="E1263" s="267"/>
      <c r="F1263" s="47"/>
    </row>
    <row r="1264" spans="1:6">
      <c r="A1264" s="46"/>
      <c r="B1264" s="47"/>
      <c r="C1264" s="267"/>
      <c r="D1264" s="47"/>
      <c r="E1264" s="267"/>
      <c r="F1264" s="47"/>
    </row>
    <row r="1265" spans="1:6">
      <c r="A1265" s="46"/>
      <c r="B1265" s="47"/>
      <c r="C1265" s="267"/>
      <c r="D1265" s="47"/>
      <c r="E1265" s="267"/>
      <c r="F1265" s="47"/>
    </row>
    <row r="1266" spans="1:6">
      <c r="A1266" s="46"/>
      <c r="B1266" s="47"/>
      <c r="C1266" s="267"/>
      <c r="D1266" s="47"/>
      <c r="E1266" s="267"/>
      <c r="F1266" s="47"/>
    </row>
    <row r="1267" spans="1:6">
      <c r="A1267" s="46"/>
      <c r="B1267" s="47"/>
      <c r="C1267" s="267"/>
      <c r="D1267" s="47"/>
      <c r="E1267" s="267"/>
      <c r="F1267" s="47"/>
    </row>
    <row r="1268" spans="1:6">
      <c r="A1268" s="46"/>
      <c r="B1268" s="47"/>
      <c r="C1268" s="267"/>
      <c r="D1268" s="47"/>
      <c r="E1268" s="267"/>
      <c r="F1268" s="47"/>
    </row>
    <row r="1269" spans="1:6">
      <c r="A1269" s="46"/>
      <c r="B1269" s="47"/>
      <c r="C1269" s="267"/>
      <c r="D1269" s="47"/>
      <c r="E1269" s="267"/>
      <c r="F1269" s="47"/>
    </row>
    <row r="1270" spans="1:6">
      <c r="A1270" s="46"/>
      <c r="B1270" s="47"/>
      <c r="C1270" s="267"/>
      <c r="D1270" s="47"/>
      <c r="E1270" s="267"/>
      <c r="F1270" s="47"/>
    </row>
    <row r="1271" spans="1:6">
      <c r="A1271" s="46"/>
      <c r="B1271" s="47"/>
      <c r="C1271" s="267"/>
      <c r="D1271" s="47"/>
      <c r="E1271" s="267"/>
      <c r="F1271" s="47"/>
    </row>
    <row r="1272" spans="1:6">
      <c r="A1272" s="46"/>
      <c r="B1272" s="47"/>
      <c r="C1272" s="267"/>
      <c r="D1272" s="47"/>
      <c r="E1272" s="267"/>
      <c r="F1272" s="47"/>
    </row>
    <row r="1273" spans="1:6">
      <c r="A1273" s="46"/>
      <c r="B1273" s="47"/>
      <c r="C1273" s="267"/>
      <c r="D1273" s="47"/>
      <c r="E1273" s="267"/>
      <c r="F1273" s="47"/>
    </row>
    <row r="1274" spans="1:6">
      <c r="A1274" s="46"/>
      <c r="B1274" s="47"/>
      <c r="C1274" s="267"/>
      <c r="D1274" s="47"/>
      <c r="E1274" s="267"/>
      <c r="F1274" s="47"/>
    </row>
    <row r="1275" spans="1:6">
      <c r="A1275" s="46"/>
      <c r="B1275" s="47"/>
      <c r="C1275" s="267"/>
      <c r="D1275" s="47"/>
      <c r="E1275" s="267"/>
      <c r="F1275" s="47"/>
    </row>
    <row r="1276" spans="1:6">
      <c r="A1276" s="46"/>
      <c r="B1276" s="47"/>
      <c r="C1276" s="267"/>
      <c r="D1276" s="47"/>
      <c r="E1276" s="267"/>
      <c r="F1276" s="47"/>
    </row>
    <row r="1277" spans="1:6">
      <c r="A1277" s="46"/>
      <c r="B1277" s="47"/>
      <c r="C1277" s="267"/>
      <c r="D1277" s="47"/>
      <c r="E1277" s="267"/>
      <c r="F1277" s="47"/>
    </row>
    <row r="1278" spans="1:6">
      <c r="A1278" s="46"/>
      <c r="B1278" s="47"/>
      <c r="C1278" s="267"/>
      <c r="D1278" s="47"/>
      <c r="E1278" s="267"/>
      <c r="F1278" s="47"/>
    </row>
    <row r="1279" spans="1:6">
      <c r="A1279" s="46"/>
      <c r="B1279" s="47"/>
      <c r="C1279" s="267"/>
      <c r="D1279" s="47"/>
      <c r="E1279" s="267"/>
      <c r="F1279" s="47"/>
    </row>
    <row r="1280" spans="1:6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  <row r="1750" spans="1:6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80" activePane="bottomLeft" state="frozen"/>
      <selection pane="bottomLeft" activeCell="C1187" sqref="C1187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93" t="s">
        <v>749</v>
      </c>
      <c r="B1" s="393"/>
      <c r="C1" s="393"/>
      <c r="D1" s="393"/>
      <c r="E1" s="393"/>
      <c r="F1" s="393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391" t="s">
        <v>659</v>
      </c>
      <c r="C3" s="392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" si="25">+IF(F1186=0,"",C1186/F1186)</f>
        <v>2650.8738198410192</v>
      </c>
      <c r="C1186" s="47">
        <v>18475</v>
      </c>
      <c r="D1186" s="47">
        <f t="shared" ref="D1186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201"/>
      <c r="B1187" s="47"/>
      <c r="C1187" s="47"/>
      <c r="D1187" s="47"/>
      <c r="E1187" s="47"/>
      <c r="F1187" s="62"/>
    </row>
    <row r="1188" spans="1:7">
      <c r="A1188" s="201"/>
      <c r="B1188" s="47"/>
      <c r="C1188" s="47"/>
      <c r="D1188" s="47"/>
      <c r="E1188" s="47"/>
      <c r="F1188" s="62"/>
    </row>
    <row r="1189" spans="1:7">
      <c r="A1189" s="201"/>
      <c r="B1189" s="47"/>
      <c r="C1189" s="47"/>
      <c r="D1189" s="47"/>
      <c r="E1189" s="47"/>
      <c r="F1189" s="62"/>
    </row>
    <row r="1190" spans="1:7">
      <c r="A1190" s="201"/>
      <c r="B1190" s="47"/>
      <c r="C1190" s="47"/>
      <c r="D1190" s="47"/>
      <c r="E1190" s="47"/>
      <c r="F1190" s="62"/>
    </row>
    <row r="1191" spans="1:7">
      <c r="A1191" s="201"/>
      <c r="B1191" s="47"/>
      <c r="C1191" s="47"/>
      <c r="D1191" s="47"/>
      <c r="E1191" s="47"/>
      <c r="F1191" s="62"/>
    </row>
    <row r="1192" spans="1:7">
      <c r="A1192" s="201"/>
      <c r="B1192" s="47"/>
      <c r="C1192" s="47"/>
      <c r="D1192" s="47"/>
      <c r="E1192" s="47"/>
      <c r="F1192" s="62"/>
    </row>
    <row r="1193" spans="1:7">
      <c r="A1193" s="201"/>
      <c r="B1193" s="47"/>
      <c r="C1193" s="47"/>
      <c r="D1193" s="47"/>
      <c r="E1193" s="47"/>
      <c r="F1193" s="62"/>
    </row>
    <row r="1194" spans="1:7">
      <c r="A1194" s="201"/>
      <c r="B1194" s="47"/>
      <c r="C1194" s="47"/>
      <c r="D1194" s="47"/>
      <c r="E1194" s="47"/>
      <c r="F1194" s="62"/>
    </row>
    <row r="1195" spans="1:7">
      <c r="A1195" s="201"/>
      <c r="B1195" s="47"/>
      <c r="C1195" s="47"/>
      <c r="D1195" s="47"/>
      <c r="E1195" s="47"/>
      <c r="F1195" s="62"/>
    </row>
    <row r="1196" spans="1:7">
      <c r="A1196" s="201"/>
      <c r="B1196" s="47"/>
      <c r="C1196" s="47"/>
      <c r="D1196" s="47"/>
      <c r="E1196" s="47"/>
      <c r="F1196" s="62"/>
    </row>
    <row r="1197" spans="1:7">
      <c r="A1197" s="201"/>
      <c r="B1197" s="47"/>
      <c r="C1197" s="47"/>
      <c r="D1197" s="47"/>
      <c r="E1197" s="47"/>
      <c r="F1197" s="62"/>
    </row>
    <row r="1198" spans="1:7">
      <c r="A1198" s="201"/>
      <c r="B1198" s="47"/>
      <c r="C1198" s="47"/>
      <c r="D1198" s="47"/>
      <c r="E1198" s="47"/>
      <c r="F1198" s="62"/>
    </row>
    <row r="1199" spans="1:7">
      <c r="A1199" s="201"/>
      <c r="B1199" s="47"/>
      <c r="C1199" s="47"/>
      <c r="D1199" s="47"/>
      <c r="E1199" s="47"/>
      <c r="F1199" s="62"/>
    </row>
    <row r="1200" spans="1:7">
      <c r="A1200" s="201"/>
      <c r="B1200" s="47"/>
      <c r="C1200" s="47"/>
      <c r="D1200" s="47"/>
      <c r="E1200" s="47"/>
      <c r="F1200" s="62"/>
    </row>
    <row r="1201" spans="1:6">
      <c r="A1201" s="201"/>
      <c r="B1201" s="47"/>
      <c r="C1201" s="47"/>
      <c r="D1201" s="47"/>
      <c r="E1201" s="47"/>
      <c r="F1201" s="62"/>
    </row>
    <row r="1202" spans="1:6">
      <c r="A1202" s="201"/>
      <c r="B1202" s="47"/>
      <c r="C1202" s="47"/>
      <c r="D1202" s="47"/>
      <c r="E1202" s="47"/>
      <c r="F1202" s="62"/>
    </row>
    <row r="1203" spans="1:6">
      <c r="A1203" s="201"/>
      <c r="B1203" s="47"/>
      <c r="C1203" s="47"/>
      <c r="D1203" s="47"/>
      <c r="E1203" s="47"/>
      <c r="F1203" s="62"/>
    </row>
    <row r="1204" spans="1:6">
      <c r="A1204" s="201"/>
      <c r="B1204" s="47"/>
      <c r="C1204" s="47"/>
      <c r="D1204" s="47"/>
      <c r="E1204" s="47"/>
      <c r="F1204" s="62"/>
    </row>
    <row r="1205" spans="1:6">
      <c r="A1205" s="201"/>
      <c r="B1205" s="47"/>
      <c r="C1205" s="47"/>
      <c r="D1205" s="47"/>
      <c r="E1205" s="47"/>
      <c r="F1205" s="62"/>
    </row>
    <row r="1206" spans="1:6">
      <c r="A1206" s="201"/>
      <c r="B1206" s="47"/>
      <c r="C1206" s="47"/>
      <c r="D1206" s="47"/>
      <c r="E1206" s="47"/>
      <c r="F1206" s="62"/>
    </row>
    <row r="1207" spans="1:6">
      <c r="A1207" s="201"/>
      <c r="B1207" s="47"/>
      <c r="C1207" s="47"/>
      <c r="D1207" s="47"/>
      <c r="E1207" s="47"/>
      <c r="F1207" s="62"/>
    </row>
    <row r="1208" spans="1:6">
      <c r="A1208" s="201"/>
      <c r="B1208" s="47"/>
      <c r="C1208" s="47"/>
      <c r="D1208" s="47"/>
      <c r="E1208" s="47"/>
      <c r="F1208" s="62"/>
    </row>
    <row r="1209" spans="1:6">
      <c r="A1209" s="201"/>
      <c r="B1209" s="47"/>
      <c r="C1209" s="47"/>
      <c r="D1209" s="47"/>
      <c r="E1209" s="47"/>
      <c r="F1209" s="62"/>
    </row>
    <row r="1210" spans="1:6">
      <c r="A1210" s="201"/>
      <c r="B1210" s="47"/>
      <c r="C1210" s="47"/>
      <c r="D1210" s="47"/>
      <c r="E1210" s="47"/>
      <c r="F1210" s="62"/>
    </row>
    <row r="1211" spans="1:6">
      <c r="A1211" s="201"/>
      <c r="B1211" s="47"/>
      <c r="C1211" s="47"/>
      <c r="D1211" s="47"/>
      <c r="E1211" s="47"/>
      <c r="F1211" s="62"/>
    </row>
    <row r="1212" spans="1:6">
      <c r="A1212" s="201"/>
      <c r="B1212" s="47"/>
      <c r="C1212" s="47"/>
      <c r="D1212" s="47"/>
      <c r="E1212" s="47"/>
      <c r="F1212" s="62"/>
    </row>
    <row r="1213" spans="1:6">
      <c r="A1213" s="201"/>
      <c r="B1213" s="47"/>
      <c r="C1213" s="47"/>
      <c r="D1213" s="47"/>
      <c r="E1213" s="47"/>
      <c r="F1213" s="62"/>
    </row>
    <row r="1214" spans="1:6">
      <c r="A1214" s="201"/>
      <c r="B1214" s="47"/>
      <c r="C1214" s="47"/>
      <c r="D1214" s="47"/>
      <c r="E1214" s="47"/>
      <c r="F1214" s="62"/>
    </row>
    <row r="1215" spans="1:6">
      <c r="A1215" s="201"/>
      <c r="B1215" s="47"/>
      <c r="C1215" s="47"/>
      <c r="D1215" s="47"/>
      <c r="E1215" s="47"/>
      <c r="F1215" s="62"/>
    </row>
    <row r="1216" spans="1:6">
      <c r="A1216" s="201"/>
      <c r="B1216" s="47"/>
      <c r="C1216" s="47"/>
      <c r="D1216" s="47"/>
      <c r="E1216" s="47"/>
      <c r="F1216" s="62"/>
    </row>
    <row r="1217" spans="1:6">
      <c r="A1217" s="201"/>
      <c r="B1217" s="47"/>
      <c r="C1217" s="47"/>
      <c r="D1217" s="47"/>
      <c r="E1217" s="47"/>
      <c r="F1217" s="62"/>
    </row>
    <row r="1218" spans="1:6">
      <c r="A1218" s="201"/>
      <c r="B1218" s="47"/>
      <c r="C1218" s="47"/>
      <c r="D1218" s="47"/>
      <c r="E1218" s="47"/>
      <c r="F1218" s="62"/>
    </row>
    <row r="1219" spans="1:6">
      <c r="A1219" s="201"/>
      <c r="B1219" s="47"/>
      <c r="C1219" s="47"/>
      <c r="D1219" s="47"/>
      <c r="E1219" s="47"/>
      <c r="F1219" s="62"/>
    </row>
    <row r="1220" spans="1:6">
      <c r="A1220" s="201"/>
      <c r="B1220" s="47"/>
      <c r="C1220" s="47"/>
      <c r="D1220" s="47"/>
      <c r="E1220" s="47"/>
      <c r="F1220" s="62"/>
    </row>
    <row r="1221" spans="1:6">
      <c r="A1221" s="201"/>
      <c r="B1221" s="47"/>
      <c r="C1221" s="47"/>
      <c r="D1221" s="47"/>
      <c r="E1221" s="47"/>
      <c r="F1221" s="62"/>
    </row>
    <row r="1222" spans="1:6">
      <c r="A1222" s="201"/>
      <c r="B1222" s="47"/>
      <c r="C1222" s="47"/>
      <c r="D1222" s="47"/>
      <c r="E1222" s="47"/>
      <c r="F1222" s="62"/>
    </row>
    <row r="1223" spans="1:6">
      <c r="A1223" s="201"/>
      <c r="B1223" s="47"/>
      <c r="C1223" s="47"/>
      <c r="D1223" s="47"/>
      <c r="E1223" s="47"/>
      <c r="F1223" s="62"/>
    </row>
    <row r="1224" spans="1:6">
      <c r="A1224" s="201"/>
      <c r="B1224" s="47"/>
      <c r="C1224" s="47"/>
      <c r="D1224" s="47"/>
      <c r="E1224" s="47"/>
      <c r="F1224" s="62"/>
    </row>
    <row r="1225" spans="1:6">
      <c r="A1225" s="201"/>
      <c r="B1225" s="47"/>
      <c r="C1225" s="47"/>
      <c r="D1225" s="47"/>
      <c r="E1225" s="47"/>
      <c r="F1225" s="62"/>
    </row>
    <row r="1226" spans="1:6">
      <c r="A1226" s="201"/>
      <c r="B1226" s="47"/>
      <c r="C1226" s="47"/>
      <c r="D1226" s="47"/>
      <c r="E1226" s="47"/>
      <c r="F1226" s="62"/>
    </row>
    <row r="1227" spans="1:6">
      <c r="A1227" s="201"/>
      <c r="B1227" s="47"/>
      <c r="C1227" s="47"/>
      <c r="D1227" s="47"/>
      <c r="E1227" s="47"/>
      <c r="F1227" s="62"/>
    </row>
    <row r="1228" spans="1:6">
      <c r="A1228" s="201"/>
      <c r="B1228" s="47"/>
      <c r="C1228" s="47"/>
      <c r="D1228" s="47"/>
      <c r="E1228" s="47"/>
      <c r="F1228" s="62"/>
    </row>
    <row r="1229" spans="1:6">
      <c r="A1229" s="201"/>
      <c r="B1229" s="47"/>
      <c r="C1229" s="47"/>
      <c r="D1229" s="47"/>
      <c r="E1229" s="47"/>
      <c r="F1229" s="62"/>
    </row>
    <row r="1230" spans="1:6">
      <c r="A1230" s="201"/>
      <c r="B1230" s="47"/>
      <c r="C1230" s="47"/>
      <c r="D1230" s="47"/>
      <c r="E1230" s="47"/>
      <c r="F1230" s="62"/>
    </row>
    <row r="1231" spans="1:6">
      <c r="A1231" s="201"/>
      <c r="B1231" s="47"/>
      <c r="C1231" s="47"/>
      <c r="D1231" s="47"/>
      <c r="E1231" s="47"/>
      <c r="F1231" s="62"/>
    </row>
    <row r="1232" spans="1:6">
      <c r="A1232" s="201"/>
      <c r="B1232" s="47"/>
      <c r="C1232" s="47"/>
      <c r="D1232" s="47"/>
      <c r="E1232" s="47"/>
      <c r="F1232" s="62"/>
    </row>
    <row r="1233" spans="1:6">
      <c r="A1233" s="201"/>
      <c r="B1233" s="47"/>
      <c r="C1233" s="47"/>
      <c r="D1233" s="47"/>
      <c r="E1233" s="47"/>
      <c r="F1233" s="62"/>
    </row>
    <row r="1234" spans="1:6">
      <c r="A1234" s="201"/>
      <c r="B1234" s="47"/>
      <c r="C1234" s="47"/>
      <c r="D1234" s="47"/>
      <c r="E1234" s="47"/>
      <c r="F1234" s="62"/>
    </row>
    <row r="1235" spans="1:6">
      <c r="A1235" s="201"/>
      <c r="B1235" s="47"/>
      <c r="C1235" s="47"/>
      <c r="D1235" s="47"/>
      <c r="E1235" s="47"/>
      <c r="F1235" s="62"/>
    </row>
    <row r="1236" spans="1:6">
      <c r="A1236" s="201"/>
      <c r="B1236" s="47"/>
      <c r="C1236" s="47"/>
      <c r="D1236" s="47"/>
      <c r="E1236" s="47"/>
      <c r="F1236" s="62"/>
    </row>
    <row r="1237" spans="1:6">
      <c r="A1237" s="201"/>
      <c r="B1237" s="47"/>
      <c r="C1237" s="47"/>
      <c r="D1237" s="47"/>
      <c r="E1237" s="47"/>
      <c r="F1237" s="62"/>
    </row>
    <row r="1238" spans="1:6">
      <c r="A1238" s="201"/>
      <c r="B1238" s="47"/>
      <c r="C1238" s="47"/>
      <c r="D1238" s="47"/>
      <c r="E1238" s="47"/>
      <c r="F1238" s="62"/>
    </row>
    <row r="1239" spans="1:6">
      <c r="A1239" s="201"/>
      <c r="B1239" s="47"/>
      <c r="C1239" s="47"/>
      <c r="D1239" s="47"/>
      <c r="E1239" s="47"/>
      <c r="F1239" s="62"/>
    </row>
    <row r="1240" spans="1:6">
      <c r="A1240" s="201"/>
      <c r="B1240" s="47"/>
      <c r="C1240" s="47"/>
      <c r="D1240" s="47"/>
      <c r="E1240" s="47"/>
      <c r="F1240" s="62"/>
    </row>
    <row r="1241" spans="1:6">
      <c r="A1241" s="201"/>
      <c r="B1241" s="47"/>
      <c r="C1241" s="47"/>
      <c r="D1241" s="47"/>
      <c r="E1241" s="47"/>
      <c r="F1241" s="62"/>
    </row>
    <row r="1242" spans="1:6">
      <c r="A1242" s="201"/>
      <c r="B1242" s="47"/>
      <c r="C1242" s="47"/>
      <c r="D1242" s="47"/>
      <c r="E1242" s="47"/>
      <c r="F1242" s="62"/>
    </row>
    <row r="1243" spans="1:6">
      <c r="A1243" s="201"/>
      <c r="B1243" s="47"/>
      <c r="C1243" s="47"/>
      <c r="D1243" s="47"/>
      <c r="E1243" s="47"/>
      <c r="F1243" s="62"/>
    </row>
    <row r="1244" spans="1:6">
      <c r="A1244" s="201"/>
      <c r="B1244" s="47"/>
      <c r="C1244" s="47"/>
      <c r="D1244" s="47"/>
      <c r="E1244" s="47"/>
      <c r="F1244" s="62"/>
    </row>
    <row r="1245" spans="1:6">
      <c r="A1245" s="201"/>
      <c r="B1245" s="47"/>
      <c r="C1245" s="47"/>
      <c r="D1245" s="47"/>
      <c r="E1245" s="47"/>
      <c r="F1245" s="62"/>
    </row>
    <row r="1246" spans="1:6">
      <c r="A1246" s="201"/>
      <c r="B1246" s="47"/>
      <c r="C1246" s="47"/>
      <c r="D1246" s="47"/>
      <c r="E1246" s="47"/>
      <c r="F1246" s="62"/>
    </row>
    <row r="1247" spans="1:6">
      <c r="A1247" s="201"/>
      <c r="B1247" s="47"/>
      <c r="C1247" s="47"/>
      <c r="D1247" s="47"/>
      <c r="E1247" s="47"/>
      <c r="F1247" s="62"/>
    </row>
    <row r="1248" spans="1:6">
      <c r="A1248" s="201"/>
      <c r="B1248" s="47"/>
      <c r="C1248" s="47"/>
      <c r="D1248" s="47"/>
      <c r="E1248" s="47"/>
      <c r="F1248" s="62"/>
    </row>
    <row r="1249" spans="1:6">
      <c r="A1249" s="201"/>
      <c r="B1249" s="47"/>
      <c r="C1249" s="47"/>
      <c r="D1249" s="47"/>
      <c r="E1249" s="47"/>
      <c r="F1249" s="62"/>
    </row>
    <row r="1250" spans="1:6">
      <c r="A1250" s="201"/>
      <c r="B1250" s="47"/>
      <c r="C1250" s="47"/>
      <c r="D1250" s="47"/>
      <c r="E1250" s="47"/>
      <c r="F1250" s="62"/>
    </row>
    <row r="1251" spans="1:6">
      <c r="A1251" s="201"/>
      <c r="B1251" s="47"/>
      <c r="C1251" s="47"/>
      <c r="D1251" s="47"/>
      <c r="E1251" s="47"/>
      <c r="F1251" s="62"/>
    </row>
    <row r="1252" spans="1:6">
      <c r="A1252" s="201"/>
      <c r="B1252" s="47"/>
      <c r="C1252" s="47"/>
      <c r="D1252" s="47"/>
      <c r="E1252" s="47"/>
      <c r="F1252" s="62"/>
    </row>
    <row r="1253" spans="1:6">
      <c r="A1253" s="201"/>
      <c r="B1253" s="47"/>
      <c r="C1253" s="47"/>
      <c r="D1253" s="47"/>
      <c r="E1253" s="47"/>
      <c r="F1253" s="62"/>
    </row>
    <row r="1254" spans="1:6">
      <c r="A1254" s="201"/>
      <c r="B1254" s="47"/>
      <c r="C1254" s="47"/>
      <c r="D1254" s="47"/>
      <c r="E1254" s="47"/>
      <c r="F1254" s="62"/>
    </row>
    <row r="1255" spans="1:6">
      <c r="A1255" s="201"/>
      <c r="B1255" s="47"/>
      <c r="C1255" s="47"/>
      <c r="D1255" s="47"/>
      <c r="E1255" s="47"/>
      <c r="F1255" s="62"/>
    </row>
    <row r="1256" spans="1:6">
      <c r="A1256" s="201"/>
      <c r="B1256" s="47"/>
      <c r="C1256" s="47"/>
      <c r="D1256" s="47"/>
      <c r="E1256" s="47"/>
      <c r="F1256" s="62"/>
    </row>
    <row r="1257" spans="1:6">
      <c r="A1257" s="201"/>
      <c r="B1257" s="47"/>
      <c r="C1257" s="47"/>
      <c r="D1257" s="47"/>
      <c r="E1257" s="47"/>
      <c r="F1257" s="62"/>
    </row>
    <row r="1258" spans="1:6">
      <c r="A1258" s="201"/>
      <c r="B1258" s="47"/>
      <c r="C1258" s="47"/>
      <c r="D1258" s="47"/>
      <c r="E1258" s="47"/>
      <c r="F1258" s="62"/>
    </row>
    <row r="1259" spans="1:6">
      <c r="A1259" s="201"/>
      <c r="B1259" s="47"/>
      <c r="C1259" s="47"/>
      <c r="D1259" s="47"/>
      <c r="E1259" s="47"/>
      <c r="F1259" s="62"/>
    </row>
    <row r="1260" spans="1:6">
      <c r="A1260" s="201"/>
      <c r="B1260" s="47"/>
      <c r="C1260" s="47"/>
      <c r="D1260" s="47"/>
      <c r="E1260" s="47"/>
      <c r="F1260" s="62"/>
    </row>
    <row r="1261" spans="1:6">
      <c r="A1261" s="201"/>
      <c r="B1261" s="47"/>
      <c r="C1261" s="47"/>
      <c r="D1261" s="47"/>
      <c r="E1261" s="47"/>
      <c r="F1261" s="62"/>
    </row>
    <row r="1262" spans="1:6">
      <c r="A1262" s="201"/>
      <c r="B1262" s="47"/>
      <c r="C1262" s="47"/>
      <c r="D1262" s="47"/>
      <c r="E1262" s="47"/>
      <c r="F1262" s="62"/>
    </row>
    <row r="1263" spans="1:6">
      <c r="A1263" s="201"/>
      <c r="B1263" s="47"/>
      <c r="C1263" s="47"/>
      <c r="D1263" s="47"/>
      <c r="E1263" s="47"/>
      <c r="F1263" s="62"/>
    </row>
    <row r="1264" spans="1:6">
      <c r="A1264" s="201"/>
      <c r="B1264" s="47"/>
      <c r="C1264" s="47"/>
      <c r="D1264" s="47"/>
      <c r="E1264" s="47"/>
      <c r="F1264" s="62"/>
    </row>
    <row r="1265" spans="1:6">
      <c r="A1265" s="201"/>
      <c r="B1265" s="47"/>
      <c r="C1265" s="47"/>
      <c r="D1265" s="47"/>
      <c r="E1265" s="47"/>
      <c r="F1265" s="62"/>
    </row>
    <row r="1266" spans="1:6">
      <c r="A1266" s="201"/>
      <c r="B1266" s="47"/>
      <c r="C1266" s="47"/>
      <c r="D1266" s="47"/>
      <c r="E1266" s="47"/>
      <c r="F1266" s="62"/>
    </row>
    <row r="1267" spans="1:6">
      <c r="A1267" s="201"/>
      <c r="B1267" s="47"/>
      <c r="C1267" s="47"/>
      <c r="D1267" s="47"/>
      <c r="E1267" s="47"/>
      <c r="F1267" s="62"/>
    </row>
    <row r="1268" spans="1:6">
      <c r="A1268" s="201"/>
      <c r="B1268" s="47"/>
      <c r="C1268" s="47"/>
      <c r="D1268" s="47"/>
      <c r="E1268" s="47"/>
      <c r="F1268" s="62"/>
    </row>
    <row r="1269" spans="1:6">
      <c r="A1269" s="201"/>
      <c r="B1269" s="47"/>
      <c r="C1269" s="47"/>
      <c r="D1269" s="47"/>
      <c r="E1269" s="47"/>
      <c r="F1269" s="62"/>
    </row>
    <row r="1270" spans="1:6">
      <c r="A1270" s="201"/>
      <c r="B1270" s="47"/>
      <c r="C1270" s="47"/>
      <c r="D1270" s="47"/>
      <c r="E1270" s="47"/>
      <c r="F1270" s="62"/>
    </row>
    <row r="1271" spans="1:6">
      <c r="A1271" s="201"/>
      <c r="B1271" s="47"/>
      <c r="C1271" s="47"/>
      <c r="D1271" s="47"/>
      <c r="E1271" s="47"/>
      <c r="F1271" s="62"/>
    </row>
    <row r="1272" spans="1:6">
      <c r="A1272" s="201"/>
      <c r="B1272" s="47"/>
      <c r="C1272" s="47"/>
      <c r="D1272" s="47"/>
      <c r="E1272" s="47"/>
      <c r="F1272" s="62"/>
    </row>
    <row r="1273" spans="1:6">
      <c r="A1273" s="201"/>
      <c r="B1273" s="47"/>
      <c r="C1273" s="47"/>
      <c r="D1273" s="47"/>
      <c r="E1273" s="47"/>
      <c r="F1273" s="62"/>
    </row>
    <row r="1274" spans="1:6">
      <c r="A1274" s="201"/>
      <c r="B1274" s="47"/>
      <c r="C1274" s="47"/>
      <c r="D1274" s="47"/>
      <c r="E1274" s="47"/>
      <c r="F1274" s="62"/>
    </row>
    <row r="1275" spans="1:6">
      <c r="A1275" s="201"/>
      <c r="B1275" s="47"/>
      <c r="C1275" s="47"/>
      <c r="D1275" s="47"/>
      <c r="E1275" s="47"/>
      <c r="F1275" s="62"/>
    </row>
    <row r="1276" spans="1:6">
      <c r="A1276" s="201"/>
      <c r="B1276" s="47"/>
      <c r="C1276" s="47"/>
      <c r="D1276" s="47"/>
      <c r="E1276" s="47"/>
      <c r="F1276" s="62"/>
    </row>
    <row r="1277" spans="1:6">
      <c r="A1277" s="201"/>
      <c r="B1277" s="47"/>
      <c r="C1277" s="47"/>
      <c r="D1277" s="47"/>
      <c r="E1277" s="47"/>
      <c r="F1277" s="62"/>
    </row>
    <row r="1278" spans="1:6">
      <c r="A1278" s="201"/>
      <c r="B1278" s="47"/>
      <c r="C1278" s="47"/>
      <c r="D1278" s="47"/>
      <c r="E1278" s="47"/>
      <c r="F1278" s="62"/>
    </row>
    <row r="1279" spans="1:6">
      <c r="A1279" s="201"/>
      <c r="B1279" s="47"/>
      <c r="C1279" s="47"/>
      <c r="D1279" s="47"/>
      <c r="E1279" s="47"/>
      <c r="F1279" s="62"/>
    </row>
    <row r="1280" spans="1:6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01"/>
      <c r="B1387" s="47"/>
      <c r="C1387" s="47"/>
      <c r="D1387" s="47"/>
      <c r="E1387" s="47"/>
      <c r="F1387" s="62"/>
    </row>
    <row r="1388" spans="1:6">
      <c r="A1388" s="210"/>
      <c r="B1388" s="325"/>
      <c r="C1388" s="325"/>
      <c r="D1388" s="325"/>
      <c r="E1388" s="325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zoomScale="85" zoomScaleNormal="85" workbookViewId="0">
      <pane ySplit="4" topLeftCell="A1181" activePane="bottomLeft" state="frozen"/>
      <selection pane="bottomLeft" activeCell="C1188" sqref="C1188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94" t="s">
        <v>749</v>
      </c>
      <c r="B1" s="394"/>
      <c r="C1" s="394"/>
      <c r="D1" s="394"/>
      <c r="E1" s="394"/>
      <c r="F1" s="394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1016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395" t="s">
        <v>752</v>
      </c>
      <c r="C3" s="396"/>
      <c r="D3" s="85" t="s">
        <v>11</v>
      </c>
      <c r="E3" s="85" t="s">
        <v>1</v>
      </c>
      <c r="F3" s="81" t="s">
        <v>660</v>
      </c>
      <c r="G3" s="74"/>
      <c r="I3" s="334" t="s">
        <v>1017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" si="30">+IF(F1187=0,"",C1187/F1187)</f>
        <v>506.06938904353314</v>
      </c>
      <c r="C1187" s="257">
        <v>3527</v>
      </c>
      <c r="D1187" s="20">
        <f t="shared" ref="D1187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224"/>
      <c r="B1188" s="375"/>
      <c r="C1188" s="375"/>
      <c r="D1188" s="20"/>
      <c r="E1188" s="20"/>
      <c r="F1188" s="58"/>
    </row>
    <row r="1189" spans="1:7">
      <c r="A1189" s="224"/>
      <c r="B1189" s="20"/>
      <c r="C1189" s="257"/>
      <c r="D1189" s="20"/>
      <c r="E1189" s="20"/>
      <c r="F1189" s="58"/>
    </row>
    <row r="1190" spans="1:7">
      <c r="A1190" s="224"/>
      <c r="B1190" s="20"/>
      <c r="C1190" s="257"/>
      <c r="D1190" s="20"/>
      <c r="E1190" s="20"/>
      <c r="F1190" s="58"/>
    </row>
    <row r="1191" spans="1:7">
      <c r="A1191" s="224"/>
      <c r="B1191" s="20"/>
      <c r="C1191" s="257"/>
      <c r="D1191" s="20"/>
      <c r="E1191" s="20"/>
      <c r="F1191" s="58"/>
    </row>
    <row r="1192" spans="1:7">
      <c r="A1192" s="224"/>
      <c r="B1192" s="20"/>
      <c r="C1192" s="257"/>
      <c r="D1192" s="20"/>
      <c r="E1192" s="20"/>
      <c r="F1192" s="58"/>
    </row>
    <row r="1193" spans="1:7">
      <c r="A1193" s="224"/>
      <c r="B1193" s="20"/>
      <c r="C1193" s="257"/>
      <c r="D1193" s="20"/>
      <c r="E1193" s="20"/>
      <c r="F1193" s="58"/>
    </row>
    <row r="1194" spans="1:7">
      <c r="A1194" s="224"/>
      <c r="B1194" s="20"/>
      <c r="C1194" s="257"/>
      <c r="D1194" s="20"/>
      <c r="E1194" s="20"/>
      <c r="F1194" s="58"/>
    </row>
    <row r="1195" spans="1:7">
      <c r="A1195" s="224"/>
      <c r="B1195" s="20"/>
      <c r="C1195" s="257"/>
      <c r="D1195" s="20"/>
      <c r="E1195" s="20"/>
      <c r="F1195" s="58"/>
    </row>
    <row r="1196" spans="1:7">
      <c r="A1196" s="224"/>
      <c r="B1196" s="20"/>
      <c r="C1196" s="257"/>
      <c r="D1196" s="20"/>
      <c r="E1196" s="20"/>
      <c r="F1196" s="58"/>
    </row>
    <row r="1197" spans="1:7">
      <c r="A1197" s="224"/>
      <c r="B1197" s="20"/>
      <c r="C1197" s="257"/>
      <c r="D1197" s="20"/>
      <c r="E1197" s="20"/>
      <c r="F1197" s="58"/>
    </row>
    <row r="1198" spans="1:7">
      <c r="A1198" s="224"/>
      <c r="B1198" s="20"/>
      <c r="C1198" s="257"/>
      <c r="D1198" s="20"/>
      <c r="E1198" s="20"/>
      <c r="F1198" s="58"/>
    </row>
    <row r="1199" spans="1:7">
      <c r="A1199" s="224"/>
      <c r="B1199" s="20"/>
      <c r="C1199" s="257"/>
      <c r="D1199" s="20"/>
      <c r="E1199" s="20"/>
      <c r="F1199" s="58"/>
    </row>
    <row r="1200" spans="1:7">
      <c r="A1200" s="224"/>
      <c r="B1200" s="20"/>
      <c r="C1200" s="257"/>
      <c r="D1200" s="20"/>
      <c r="E1200" s="20"/>
      <c r="F1200" s="58"/>
    </row>
    <row r="1201" spans="1:6">
      <c r="A1201" s="224"/>
      <c r="B1201" s="20"/>
      <c r="C1201" s="257"/>
      <c r="D1201" s="20"/>
      <c r="E1201" s="20"/>
      <c r="F1201" s="58"/>
    </row>
    <row r="1202" spans="1:6">
      <c r="A1202" s="224"/>
      <c r="B1202" s="20"/>
      <c r="C1202" s="257"/>
      <c r="D1202" s="20"/>
      <c r="E1202" s="20"/>
      <c r="F1202" s="58"/>
    </row>
    <row r="1203" spans="1:6">
      <c r="A1203" s="224"/>
      <c r="B1203" s="20"/>
      <c r="C1203" s="257"/>
      <c r="D1203" s="20"/>
      <c r="E1203" s="20"/>
      <c r="F1203" s="58"/>
    </row>
    <row r="1204" spans="1:6">
      <c r="A1204" s="224"/>
      <c r="B1204" s="20"/>
      <c r="C1204" s="257"/>
      <c r="D1204" s="20"/>
      <c r="E1204" s="20"/>
      <c r="F1204" s="58"/>
    </row>
    <row r="1205" spans="1:6">
      <c r="A1205" s="224"/>
      <c r="B1205" s="20"/>
      <c r="C1205" s="257"/>
      <c r="D1205" s="20"/>
      <c r="E1205" s="20"/>
      <c r="F1205" s="58"/>
    </row>
    <row r="1206" spans="1:6">
      <c r="A1206" s="224"/>
      <c r="B1206" s="20"/>
      <c r="C1206" s="257"/>
      <c r="D1206" s="20"/>
      <c r="E1206" s="20"/>
      <c r="F1206" s="58"/>
    </row>
    <row r="1207" spans="1:6">
      <c r="A1207" s="224"/>
      <c r="B1207" s="20"/>
      <c r="C1207" s="257"/>
      <c r="D1207" s="20"/>
      <c r="E1207" s="20"/>
      <c r="F1207" s="58"/>
    </row>
    <row r="1208" spans="1:6">
      <c r="A1208" s="224"/>
      <c r="B1208" s="20"/>
      <c r="C1208" s="257"/>
      <c r="D1208" s="20"/>
      <c r="E1208" s="20"/>
      <c r="F1208" s="58"/>
    </row>
    <row r="1209" spans="1:6">
      <c r="A1209" s="224"/>
      <c r="B1209" s="20"/>
      <c r="C1209" s="257"/>
      <c r="D1209" s="20"/>
      <c r="E1209" s="20"/>
      <c r="F1209" s="58"/>
    </row>
    <row r="1210" spans="1:6">
      <c r="A1210" s="224"/>
      <c r="B1210" s="20"/>
      <c r="C1210" s="257"/>
      <c r="D1210" s="20"/>
      <c r="E1210" s="20"/>
      <c r="F1210" s="58"/>
    </row>
    <row r="1211" spans="1:6">
      <c r="A1211" s="224"/>
      <c r="B1211" s="20"/>
      <c r="C1211" s="257"/>
      <c r="D1211" s="20"/>
      <c r="E1211" s="20"/>
      <c r="F1211" s="58"/>
    </row>
    <row r="1212" spans="1:6">
      <c r="A1212" s="224"/>
      <c r="B1212" s="20"/>
      <c r="C1212" s="257"/>
      <c r="D1212" s="20"/>
      <c r="E1212" s="20"/>
      <c r="F1212" s="58"/>
    </row>
    <row r="1213" spans="1:6">
      <c r="A1213" s="224"/>
      <c r="B1213" s="20"/>
      <c r="C1213" s="257"/>
      <c r="D1213" s="20"/>
      <c r="E1213" s="20"/>
      <c r="F1213" s="58"/>
    </row>
    <row r="1214" spans="1:6">
      <c r="A1214" s="224"/>
      <c r="B1214" s="20"/>
      <c r="C1214" s="257"/>
      <c r="D1214" s="20"/>
      <c r="E1214" s="20"/>
      <c r="F1214" s="58"/>
    </row>
    <row r="1215" spans="1:6">
      <c r="A1215" s="224"/>
      <c r="B1215" s="20"/>
      <c r="C1215" s="257"/>
      <c r="D1215" s="20"/>
      <c r="E1215" s="20"/>
      <c r="F1215" s="58"/>
    </row>
    <row r="1216" spans="1:6">
      <c r="A1216" s="224"/>
      <c r="B1216" s="20"/>
      <c r="C1216" s="257"/>
      <c r="D1216" s="20"/>
      <c r="E1216" s="20"/>
      <c r="F1216" s="58"/>
    </row>
    <row r="1217" spans="1:6">
      <c r="A1217" s="224"/>
      <c r="B1217" s="20"/>
      <c r="C1217" s="257"/>
      <c r="D1217" s="20"/>
      <c r="E1217" s="20"/>
      <c r="F1217" s="58"/>
    </row>
    <row r="1218" spans="1:6">
      <c r="A1218" s="224"/>
      <c r="B1218" s="20"/>
      <c r="C1218" s="257"/>
      <c r="D1218" s="20"/>
      <c r="E1218" s="20"/>
      <c r="F1218" s="58"/>
    </row>
    <row r="1219" spans="1:6">
      <c r="A1219" s="224"/>
      <c r="B1219" s="20"/>
      <c r="C1219" s="257"/>
      <c r="D1219" s="20"/>
      <c r="E1219" s="20"/>
      <c r="F1219" s="58"/>
    </row>
    <row r="1220" spans="1:6">
      <c r="A1220" s="224"/>
      <c r="B1220" s="20"/>
      <c r="C1220" s="257"/>
      <c r="D1220" s="20"/>
      <c r="E1220" s="20"/>
      <c r="F1220" s="58"/>
    </row>
    <row r="1221" spans="1:6">
      <c r="A1221" s="224"/>
      <c r="B1221" s="20"/>
      <c r="C1221" s="257"/>
      <c r="D1221" s="20"/>
      <c r="E1221" s="20"/>
      <c r="F1221" s="58"/>
    </row>
    <row r="1222" spans="1:6">
      <c r="A1222" s="224"/>
      <c r="B1222" s="20"/>
      <c r="C1222" s="257"/>
      <c r="D1222" s="20"/>
      <c r="E1222" s="20"/>
      <c r="F1222" s="58"/>
    </row>
    <row r="1223" spans="1:6">
      <c r="A1223" s="224"/>
      <c r="B1223" s="20"/>
      <c r="C1223" s="257"/>
      <c r="D1223" s="20"/>
      <c r="E1223" s="20"/>
      <c r="F1223" s="58"/>
    </row>
    <row r="1224" spans="1:6">
      <c r="A1224" s="224"/>
      <c r="B1224" s="20"/>
      <c r="C1224" s="257"/>
      <c r="D1224" s="20"/>
      <c r="E1224" s="20"/>
      <c r="F1224" s="58"/>
    </row>
    <row r="1225" spans="1:6">
      <c r="A1225" s="224"/>
      <c r="B1225" s="20"/>
      <c r="C1225" s="257"/>
      <c r="D1225" s="20"/>
      <c r="E1225" s="20"/>
      <c r="F1225" s="58"/>
    </row>
    <row r="1226" spans="1:6">
      <c r="A1226" s="224"/>
      <c r="B1226" s="20"/>
      <c r="C1226" s="257"/>
      <c r="D1226" s="20"/>
      <c r="E1226" s="20"/>
      <c r="F1226" s="58"/>
    </row>
    <row r="1227" spans="1:6">
      <c r="A1227" s="224"/>
      <c r="B1227" s="20"/>
      <c r="C1227" s="257"/>
      <c r="D1227" s="20"/>
      <c r="E1227" s="20"/>
      <c r="F1227" s="58"/>
    </row>
    <row r="1228" spans="1:6">
      <c r="A1228" s="224"/>
      <c r="B1228" s="20"/>
      <c r="C1228" s="257"/>
      <c r="D1228" s="20"/>
      <c r="E1228" s="20"/>
      <c r="F1228" s="58"/>
    </row>
    <row r="1229" spans="1:6">
      <c r="A1229" s="224"/>
      <c r="B1229" s="20"/>
      <c r="C1229" s="257"/>
      <c r="D1229" s="20"/>
      <c r="E1229" s="20"/>
      <c r="F1229" s="58"/>
    </row>
    <row r="1230" spans="1:6">
      <c r="A1230" s="224"/>
      <c r="B1230" s="20"/>
      <c r="C1230" s="257"/>
      <c r="D1230" s="20"/>
      <c r="E1230" s="20"/>
      <c r="F1230" s="58"/>
    </row>
    <row r="1231" spans="1:6">
      <c r="A1231" s="224"/>
      <c r="B1231" s="20"/>
      <c r="C1231" s="257"/>
      <c r="D1231" s="20"/>
      <c r="E1231" s="20"/>
      <c r="F1231" s="58"/>
    </row>
    <row r="1232" spans="1:6">
      <c r="A1232" s="224"/>
      <c r="B1232" s="20"/>
      <c r="C1232" s="257"/>
      <c r="D1232" s="20"/>
      <c r="E1232" s="20"/>
      <c r="F1232" s="58"/>
    </row>
    <row r="1233" spans="1:6">
      <c r="A1233" s="224"/>
      <c r="B1233" s="20"/>
      <c r="C1233" s="257"/>
      <c r="D1233" s="20"/>
      <c r="E1233" s="20"/>
      <c r="F1233" s="58"/>
    </row>
    <row r="1234" spans="1:6">
      <c r="A1234" s="224"/>
      <c r="B1234" s="20"/>
      <c r="C1234" s="257"/>
      <c r="D1234" s="20"/>
      <c r="E1234" s="20"/>
      <c r="F1234" s="58"/>
    </row>
    <row r="1235" spans="1:6">
      <c r="A1235" s="224"/>
      <c r="B1235" s="20"/>
      <c r="C1235" s="257"/>
      <c r="D1235" s="20"/>
      <c r="E1235" s="20"/>
      <c r="F1235" s="58"/>
    </row>
    <row r="1236" spans="1:6">
      <c r="A1236" s="224"/>
      <c r="B1236" s="20"/>
      <c r="C1236" s="257"/>
      <c r="D1236" s="20"/>
      <c r="E1236" s="20"/>
      <c r="F1236" s="58"/>
    </row>
    <row r="1237" spans="1:6">
      <c r="A1237" s="224"/>
      <c r="B1237" s="20"/>
      <c r="C1237" s="257"/>
      <c r="D1237" s="20"/>
      <c r="E1237" s="20"/>
      <c r="F1237" s="58"/>
    </row>
    <row r="1238" spans="1:6">
      <c r="A1238" s="224"/>
      <c r="B1238" s="20"/>
      <c r="C1238" s="257"/>
      <c r="D1238" s="20"/>
      <c r="E1238" s="20"/>
      <c r="F1238" s="58"/>
    </row>
    <row r="1239" spans="1:6">
      <c r="A1239" s="224"/>
      <c r="B1239" s="20"/>
      <c r="C1239" s="257"/>
      <c r="D1239" s="20"/>
      <c r="E1239" s="20"/>
      <c r="F1239" s="58"/>
    </row>
    <row r="1240" spans="1:6">
      <c r="A1240" s="224"/>
      <c r="B1240" s="20"/>
      <c r="C1240" s="257"/>
      <c r="D1240" s="20"/>
      <c r="E1240" s="20"/>
      <c r="F1240" s="58"/>
    </row>
    <row r="1241" spans="1:6">
      <c r="A1241" s="224"/>
      <c r="B1241" s="20"/>
      <c r="C1241" s="257"/>
      <c r="D1241" s="20"/>
      <c r="E1241" s="20"/>
      <c r="F1241" s="58"/>
    </row>
    <row r="1242" spans="1:6">
      <c r="A1242" s="224"/>
      <c r="B1242" s="20"/>
      <c r="C1242" s="257"/>
      <c r="D1242" s="20"/>
      <c r="E1242" s="20"/>
      <c r="F1242" s="58"/>
    </row>
    <row r="1243" spans="1:6">
      <c r="A1243" s="224"/>
      <c r="B1243" s="20"/>
      <c r="C1243" s="257"/>
      <c r="D1243" s="20"/>
      <c r="E1243" s="20"/>
      <c r="F1243" s="58"/>
    </row>
    <row r="1244" spans="1:6">
      <c r="A1244" s="224"/>
      <c r="B1244" s="20"/>
      <c r="C1244" s="257"/>
      <c r="D1244" s="20"/>
      <c r="E1244" s="20"/>
      <c r="F1244" s="58"/>
    </row>
    <row r="1245" spans="1:6">
      <c r="A1245" s="224"/>
      <c r="B1245" s="20"/>
      <c r="C1245" s="257"/>
      <c r="D1245" s="20"/>
      <c r="E1245" s="20"/>
      <c r="F1245" s="58"/>
    </row>
    <row r="1246" spans="1:6">
      <c r="A1246" s="224"/>
      <c r="B1246" s="20"/>
      <c r="C1246" s="257"/>
      <c r="D1246" s="20"/>
      <c r="E1246" s="20"/>
      <c r="F1246" s="58"/>
    </row>
    <row r="1247" spans="1:6">
      <c r="A1247" s="224"/>
      <c r="B1247" s="20"/>
      <c r="C1247" s="257"/>
      <c r="D1247" s="20"/>
      <c r="E1247" s="20"/>
      <c r="F1247" s="58"/>
    </row>
    <row r="1248" spans="1:6">
      <c r="A1248" s="224"/>
      <c r="B1248" s="20"/>
      <c r="C1248" s="257"/>
      <c r="D1248" s="20"/>
      <c r="E1248" s="20"/>
      <c r="F1248" s="58"/>
    </row>
    <row r="1249" spans="1:6">
      <c r="A1249" s="224"/>
      <c r="B1249" s="20"/>
      <c r="C1249" s="257"/>
      <c r="D1249" s="20"/>
      <c r="E1249" s="20"/>
      <c r="F1249" s="58"/>
    </row>
    <row r="1250" spans="1:6">
      <c r="A1250" s="224"/>
      <c r="B1250" s="20"/>
      <c r="C1250" s="257"/>
      <c r="D1250" s="20"/>
      <c r="E1250" s="20"/>
      <c r="F1250" s="58"/>
    </row>
    <row r="1251" spans="1:6">
      <c r="A1251" s="224"/>
      <c r="B1251" s="20"/>
      <c r="C1251" s="257"/>
      <c r="D1251" s="20"/>
      <c r="E1251" s="20"/>
      <c r="F1251" s="58"/>
    </row>
    <row r="1252" spans="1:6">
      <c r="A1252" s="224"/>
      <c r="B1252" s="20"/>
      <c r="C1252" s="257"/>
      <c r="D1252" s="20"/>
      <c r="E1252" s="20"/>
      <c r="F1252" s="58"/>
    </row>
    <row r="1253" spans="1:6">
      <c r="A1253" s="224"/>
      <c r="B1253" s="20"/>
      <c r="C1253" s="257"/>
      <c r="D1253" s="20"/>
      <c r="E1253" s="20"/>
      <c r="F1253" s="58"/>
    </row>
    <row r="1254" spans="1:6">
      <c r="A1254" s="224"/>
      <c r="B1254" s="20"/>
      <c r="C1254" s="257"/>
      <c r="D1254" s="20"/>
      <c r="E1254" s="20"/>
      <c r="F1254" s="58"/>
    </row>
    <row r="1255" spans="1:6">
      <c r="A1255" s="224"/>
      <c r="B1255" s="20"/>
      <c r="C1255" s="257"/>
      <c r="D1255" s="20"/>
      <c r="E1255" s="20"/>
      <c r="F1255" s="58"/>
    </row>
    <row r="1256" spans="1:6">
      <c r="A1256" s="224"/>
      <c r="B1256" s="20"/>
      <c r="C1256" s="257"/>
      <c r="D1256" s="20"/>
      <c r="E1256" s="20"/>
      <c r="F1256" s="58"/>
    </row>
    <row r="1257" spans="1:6">
      <c r="A1257" s="224"/>
      <c r="B1257" s="20"/>
      <c r="C1257" s="257"/>
      <c r="D1257" s="20"/>
      <c r="E1257" s="20"/>
      <c r="F1257" s="58"/>
    </row>
    <row r="1258" spans="1:6">
      <c r="A1258" s="224"/>
      <c r="B1258" s="20"/>
      <c r="C1258" s="257"/>
      <c r="D1258" s="20"/>
      <c r="E1258" s="20"/>
      <c r="F1258" s="58"/>
    </row>
    <row r="1259" spans="1:6">
      <c r="A1259" s="224"/>
      <c r="B1259" s="20"/>
      <c r="C1259" s="257"/>
      <c r="D1259" s="20"/>
      <c r="E1259" s="20"/>
      <c r="F1259" s="58"/>
    </row>
    <row r="1260" spans="1:6">
      <c r="A1260" s="224"/>
      <c r="B1260" s="20"/>
      <c r="C1260" s="257"/>
      <c r="D1260" s="20"/>
      <c r="E1260" s="20"/>
      <c r="F1260" s="58"/>
    </row>
    <row r="1261" spans="1:6">
      <c r="A1261" s="224"/>
      <c r="B1261" s="20"/>
      <c r="C1261" s="257"/>
      <c r="D1261" s="20"/>
      <c r="E1261" s="20"/>
      <c r="F1261" s="58"/>
    </row>
    <row r="1262" spans="1:6">
      <c r="A1262" s="224"/>
      <c r="B1262" s="20"/>
      <c r="C1262" s="257"/>
      <c r="D1262" s="20"/>
      <c r="E1262" s="20"/>
      <c r="F1262" s="58"/>
    </row>
    <row r="1263" spans="1:6">
      <c r="A1263" s="224"/>
      <c r="B1263" s="20"/>
      <c r="C1263" s="257"/>
      <c r="D1263" s="20"/>
      <c r="E1263" s="20"/>
      <c r="F1263" s="58"/>
    </row>
    <row r="1264" spans="1:6">
      <c r="A1264" s="224"/>
      <c r="B1264" s="20"/>
      <c r="C1264" s="257"/>
      <c r="D1264" s="20"/>
      <c r="E1264" s="20"/>
      <c r="F1264" s="58"/>
    </row>
    <row r="1265" spans="1:6">
      <c r="A1265" s="224"/>
      <c r="B1265" s="20"/>
      <c r="C1265" s="257"/>
      <c r="D1265" s="20"/>
      <c r="E1265" s="20"/>
      <c r="F1265" s="58"/>
    </row>
    <row r="1266" spans="1:6">
      <c r="A1266" s="224"/>
      <c r="B1266" s="20"/>
      <c r="C1266" s="257"/>
      <c r="D1266" s="20"/>
      <c r="E1266" s="20"/>
      <c r="F1266" s="58"/>
    </row>
    <row r="1267" spans="1:6">
      <c r="A1267" s="224"/>
      <c r="B1267" s="20"/>
      <c r="C1267" s="257"/>
      <c r="D1267" s="20"/>
      <c r="E1267" s="20"/>
      <c r="F1267" s="58"/>
    </row>
    <row r="1268" spans="1:6">
      <c r="A1268" s="224"/>
      <c r="B1268" s="20"/>
      <c r="C1268" s="257"/>
      <c r="D1268" s="20"/>
      <c r="E1268" s="20"/>
      <c r="F1268" s="58"/>
    </row>
    <row r="1269" spans="1:6">
      <c r="A1269" s="224"/>
      <c r="B1269" s="20"/>
      <c r="C1269" s="257"/>
      <c r="D1269" s="20"/>
      <c r="E1269" s="20"/>
      <c r="F1269" s="58"/>
    </row>
    <row r="1270" spans="1:6">
      <c r="A1270" s="224"/>
      <c r="B1270" s="20"/>
      <c r="C1270" s="257"/>
      <c r="D1270" s="20"/>
      <c r="E1270" s="20"/>
      <c r="F1270" s="58"/>
    </row>
    <row r="1271" spans="1:6">
      <c r="A1271" s="224"/>
      <c r="B1271" s="20"/>
      <c r="C1271" s="257"/>
      <c r="D1271" s="20"/>
      <c r="E1271" s="20"/>
      <c r="F1271" s="58"/>
    </row>
    <row r="1272" spans="1:6">
      <c r="A1272" s="224"/>
      <c r="B1272" s="20"/>
      <c r="C1272" s="257"/>
      <c r="D1272" s="20"/>
      <c r="E1272" s="20"/>
      <c r="F1272" s="58"/>
    </row>
    <row r="1273" spans="1:6">
      <c r="A1273" s="224"/>
      <c r="B1273" s="20"/>
      <c r="C1273" s="257"/>
      <c r="D1273" s="20"/>
      <c r="E1273" s="20"/>
      <c r="F1273" s="58"/>
    </row>
    <row r="1274" spans="1:6">
      <c r="A1274" s="224"/>
      <c r="B1274" s="20"/>
      <c r="C1274" s="257"/>
      <c r="D1274" s="20"/>
      <c r="E1274" s="20"/>
      <c r="F1274" s="58"/>
    </row>
    <row r="1275" spans="1:6">
      <c r="A1275" s="224"/>
      <c r="B1275" s="20"/>
      <c r="C1275" s="257"/>
      <c r="D1275" s="20"/>
      <c r="E1275" s="20"/>
      <c r="F1275" s="58"/>
    </row>
    <row r="1276" spans="1:6">
      <c r="A1276" s="224"/>
      <c r="B1276" s="20"/>
      <c r="C1276" s="257"/>
      <c r="D1276" s="20"/>
      <c r="E1276" s="20"/>
      <c r="F1276" s="58"/>
    </row>
    <row r="1277" spans="1:6">
      <c r="A1277" s="224"/>
      <c r="B1277" s="20"/>
      <c r="C1277" s="257"/>
      <c r="D1277" s="20"/>
      <c r="E1277" s="20"/>
      <c r="F1277" s="58"/>
    </row>
    <row r="1278" spans="1:6">
      <c r="A1278" s="224"/>
      <c r="B1278" s="20"/>
      <c r="C1278" s="257"/>
      <c r="D1278" s="20"/>
      <c r="E1278" s="20"/>
      <c r="F1278" s="58"/>
    </row>
    <row r="1279" spans="1:6">
      <c r="A1279" s="224"/>
      <c r="B1279" s="20"/>
      <c r="C1279" s="257"/>
      <c r="D1279" s="20"/>
      <c r="E1279" s="20"/>
      <c r="F1279" s="58"/>
    </row>
    <row r="1280" spans="1:6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4"/>
      <c r="B1395" s="20"/>
      <c r="C1395" s="257"/>
      <c r="D1395" s="20"/>
      <c r="E1395" s="20"/>
      <c r="F1395" s="58"/>
    </row>
    <row r="1396" spans="1:6">
      <c r="A1396" s="226"/>
      <c r="B1396" s="99"/>
      <c r="C1396" s="261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zoomScale="85" zoomScaleNormal="85" workbookViewId="0">
      <pane ySplit="4" topLeftCell="A1175" activePane="bottomLeft" state="frozen"/>
      <selection pane="bottomLeft" activeCell="C1185" sqref="C1185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7" t="s">
        <v>749</v>
      </c>
      <c r="B1" s="397"/>
      <c r="C1" s="397"/>
      <c r="D1" s="397"/>
      <c r="E1" s="397"/>
      <c r="F1" s="397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2706.5813216701385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>+C1181-C1180</f>
        <v>-160</v>
      </c>
    </row>
    <row r="1182" spans="1:8">
      <c r="A1182" s="344">
        <v>43402</v>
      </c>
      <c r="B1182" s="20">
        <f t="shared" ref="B1182" si="27">+IF(F1182=0,"",C1182/F1182)</f>
        <v>3241.9293362962321</v>
      </c>
      <c r="C1182" s="257">
        <v>22540</v>
      </c>
      <c r="D1182" s="20">
        <f t="shared" ref="D1182" si="28">+B1182/1.17</f>
        <v>2770.8797746121645</v>
      </c>
      <c r="E1182" s="257">
        <v>2686</v>
      </c>
      <c r="F1182" s="170">
        <f>USD_CNY!B971</f>
        <v>6.9526500000000002</v>
      </c>
      <c r="G1182" s="184">
        <f>+C1182-C1181</f>
        <v>60</v>
      </c>
    </row>
    <row r="1183" spans="1:8">
      <c r="A1183" s="344">
        <v>43403</v>
      </c>
      <c r="B1183" s="20">
        <f t="shared" ref="B1183" si="29">+IF(F1183=0,"",C1183/F1183)</f>
        <v>3185.7544302345586</v>
      </c>
      <c r="C1183" s="257">
        <v>22220</v>
      </c>
      <c r="D1183" s="20">
        <f t="shared" ref="D1183" si="30">+B1183/1.17</f>
        <v>2722.8670343885119</v>
      </c>
      <c r="E1183" s="257">
        <v>2695</v>
      </c>
      <c r="F1183" s="170">
        <f>USD_CNY!B972</f>
        <v>6.9748000000000001</v>
      </c>
      <c r="G1183" s="184">
        <f>+C1183-C1182</f>
        <v>-320</v>
      </c>
      <c r="H1183" s="373"/>
    </row>
    <row r="1184" spans="1:8">
      <c r="A1184" s="344">
        <v>43404</v>
      </c>
      <c r="B1184" s="20">
        <f t="shared" ref="B1184" si="31">+IF(F1184=0,"",C1184/F1184)</f>
        <v>3166.7001463540619</v>
      </c>
      <c r="C1184" s="257">
        <v>22070</v>
      </c>
      <c r="D1184" s="20">
        <f t="shared" ref="D1184" si="32">+B1184/1.17</f>
        <v>2706.5813216701385</v>
      </c>
      <c r="E1184" s="257">
        <v>2649</v>
      </c>
      <c r="F1184" s="170">
        <f>USD_CNY!B973</f>
        <v>6.9694000000000003</v>
      </c>
      <c r="G1184" s="184">
        <f>+C1184-C1183</f>
        <v>-150</v>
      </c>
    </row>
    <row r="1185" spans="1:6">
      <c r="A1185" s="225"/>
      <c r="B1185" s="20"/>
      <c r="C1185" s="257"/>
      <c r="D1185" s="20"/>
      <c r="E1185" s="257"/>
      <c r="F1185" s="170"/>
    </row>
    <row r="1186" spans="1:6">
      <c r="A1186" s="225"/>
      <c r="B1186" s="20"/>
      <c r="C1186" s="257"/>
      <c r="D1186" s="20"/>
      <c r="E1186" s="257"/>
      <c r="F1186" s="170"/>
    </row>
    <row r="1187" spans="1:6">
      <c r="A1187" s="225"/>
      <c r="B1187" s="20"/>
      <c r="C1187" s="257"/>
      <c r="D1187" s="20"/>
      <c r="E1187" s="257"/>
      <c r="F1187" s="170"/>
    </row>
    <row r="1188" spans="1:6">
      <c r="A1188" s="225"/>
      <c r="B1188" s="20"/>
      <c r="C1188" s="257"/>
      <c r="D1188" s="20"/>
      <c r="E1188" s="257"/>
      <c r="F1188" s="170"/>
    </row>
    <row r="1189" spans="1:6">
      <c r="A1189" s="225"/>
      <c r="B1189" s="20"/>
      <c r="C1189" s="257"/>
      <c r="D1189" s="20"/>
      <c r="E1189" s="257"/>
      <c r="F1189" s="170"/>
    </row>
    <row r="1190" spans="1:6">
      <c r="A1190" s="225"/>
      <c r="B1190" s="20"/>
      <c r="C1190" s="257"/>
      <c r="D1190" s="20"/>
      <c r="E1190" s="257"/>
      <c r="F1190" s="170"/>
    </row>
    <row r="1191" spans="1:6">
      <c r="A1191" s="225"/>
      <c r="B1191" s="20"/>
      <c r="C1191" s="257"/>
      <c r="D1191" s="20"/>
      <c r="E1191" s="257"/>
      <c r="F1191" s="170"/>
    </row>
    <row r="1192" spans="1:6">
      <c r="A1192" s="225"/>
      <c r="B1192" s="20"/>
      <c r="C1192" s="257"/>
      <c r="D1192" s="20"/>
      <c r="E1192" s="257"/>
      <c r="F1192" s="170"/>
    </row>
    <row r="1193" spans="1:6">
      <c r="A1193" s="225"/>
      <c r="B1193" s="20"/>
      <c r="C1193" s="257"/>
      <c r="D1193" s="20"/>
      <c r="E1193" s="257"/>
      <c r="F1193" s="170"/>
    </row>
    <row r="1194" spans="1:6">
      <c r="A1194" s="225"/>
      <c r="B1194" s="20"/>
      <c r="C1194" s="257"/>
      <c r="D1194" s="20"/>
      <c r="E1194" s="257"/>
      <c r="F1194" s="170"/>
    </row>
    <row r="1195" spans="1:6">
      <c r="A1195" s="225"/>
      <c r="B1195" s="20"/>
      <c r="C1195" s="257"/>
      <c r="D1195" s="20"/>
      <c r="E1195" s="257"/>
      <c r="F1195" s="170"/>
    </row>
    <row r="1196" spans="1:6">
      <c r="A1196" s="225"/>
      <c r="B1196" s="20"/>
      <c r="C1196" s="257"/>
      <c r="D1196" s="20"/>
      <c r="E1196" s="257"/>
      <c r="F1196" s="170"/>
    </row>
    <row r="1197" spans="1:6">
      <c r="A1197" s="225"/>
      <c r="B1197" s="20"/>
      <c r="C1197" s="257"/>
      <c r="D1197" s="20"/>
      <c r="E1197" s="257"/>
      <c r="F1197" s="170"/>
    </row>
    <row r="1198" spans="1:6">
      <c r="A1198" s="225"/>
      <c r="B1198" s="20"/>
      <c r="C1198" s="257"/>
      <c r="D1198" s="20"/>
      <c r="E1198" s="257"/>
      <c r="F1198" s="170"/>
    </row>
    <row r="1199" spans="1:6">
      <c r="A1199" s="225"/>
      <c r="B1199" s="20"/>
      <c r="C1199" s="257"/>
      <c r="D1199" s="20"/>
      <c r="E1199" s="257"/>
      <c r="F1199" s="170"/>
    </row>
    <row r="1200" spans="1:6">
      <c r="A1200" s="225"/>
      <c r="B1200" s="20"/>
      <c r="C1200" s="257"/>
      <c r="D1200" s="20"/>
      <c r="E1200" s="257"/>
      <c r="F1200" s="170"/>
    </row>
    <row r="1201" spans="1:6">
      <c r="A1201" s="225"/>
      <c r="B1201" s="20"/>
      <c r="C1201" s="257"/>
      <c r="D1201" s="20"/>
      <c r="E1201" s="257"/>
      <c r="F1201" s="170"/>
    </row>
    <row r="1202" spans="1:6">
      <c r="A1202" s="225"/>
      <c r="B1202" s="20"/>
      <c r="C1202" s="257"/>
      <c r="D1202" s="20"/>
      <c r="E1202" s="257"/>
      <c r="F1202" s="170"/>
    </row>
    <row r="1203" spans="1:6">
      <c r="A1203" s="225"/>
      <c r="B1203" s="20"/>
      <c r="C1203" s="257"/>
      <c r="D1203" s="20"/>
      <c r="E1203" s="257"/>
      <c r="F1203" s="170"/>
    </row>
    <row r="1204" spans="1:6">
      <c r="A1204" s="225"/>
      <c r="B1204" s="20"/>
      <c r="C1204" s="257"/>
      <c r="D1204" s="20"/>
      <c r="E1204" s="257"/>
      <c r="F1204" s="170"/>
    </row>
    <row r="1205" spans="1:6">
      <c r="A1205" s="225"/>
      <c r="B1205" s="20"/>
      <c r="C1205" s="257"/>
      <c r="D1205" s="20"/>
      <c r="E1205" s="257"/>
      <c r="F1205" s="170"/>
    </row>
    <row r="1206" spans="1:6">
      <c r="A1206" s="225"/>
      <c r="B1206" s="20"/>
      <c r="C1206" s="257"/>
      <c r="D1206" s="20"/>
      <c r="E1206" s="257"/>
      <c r="F1206" s="170"/>
    </row>
    <row r="1207" spans="1:6">
      <c r="A1207" s="225"/>
      <c r="B1207" s="20"/>
      <c r="C1207" s="257"/>
      <c r="D1207" s="20"/>
      <c r="E1207" s="257"/>
      <c r="F1207" s="170"/>
    </row>
    <row r="1208" spans="1:6">
      <c r="A1208" s="225"/>
      <c r="B1208" s="20"/>
      <c r="C1208" s="257"/>
      <c r="D1208" s="20"/>
      <c r="E1208" s="257"/>
      <c r="F1208" s="170"/>
    </row>
    <row r="1209" spans="1:6">
      <c r="A1209" s="225"/>
      <c r="B1209" s="20"/>
      <c r="C1209" s="257"/>
      <c r="D1209" s="20"/>
      <c r="E1209" s="257"/>
      <c r="F1209" s="170"/>
    </row>
    <row r="1210" spans="1:6">
      <c r="A1210" s="225"/>
      <c r="B1210" s="20"/>
      <c r="C1210" s="257"/>
      <c r="D1210" s="20"/>
      <c r="E1210" s="257"/>
      <c r="F1210" s="170"/>
    </row>
    <row r="1211" spans="1:6">
      <c r="A1211" s="225"/>
      <c r="B1211" s="20"/>
      <c r="C1211" s="257"/>
      <c r="D1211" s="20"/>
      <c r="E1211" s="257"/>
      <c r="F1211" s="170"/>
    </row>
    <row r="1212" spans="1:6">
      <c r="A1212" s="225"/>
      <c r="B1212" s="20"/>
      <c r="C1212" s="257"/>
      <c r="D1212" s="20"/>
      <c r="E1212" s="257"/>
      <c r="F1212" s="170"/>
    </row>
    <row r="1213" spans="1:6">
      <c r="A1213" s="225"/>
      <c r="B1213" s="20"/>
      <c r="C1213" s="257"/>
      <c r="D1213" s="20"/>
      <c r="E1213" s="257"/>
      <c r="F1213" s="170"/>
    </row>
    <row r="1214" spans="1:6">
      <c r="A1214" s="225"/>
      <c r="B1214" s="20"/>
      <c r="C1214" s="257"/>
      <c r="D1214" s="20"/>
      <c r="E1214" s="257"/>
      <c r="F1214" s="170"/>
    </row>
    <row r="1215" spans="1:6">
      <c r="A1215" s="225"/>
      <c r="B1215" s="20"/>
      <c r="C1215" s="257"/>
      <c r="D1215" s="20"/>
      <c r="E1215" s="257"/>
      <c r="F1215" s="170"/>
    </row>
    <row r="1216" spans="1:6">
      <c r="A1216" s="225"/>
      <c r="B1216" s="20"/>
      <c r="C1216" s="257"/>
      <c r="D1216" s="20"/>
      <c r="E1216" s="257"/>
      <c r="F1216" s="170"/>
    </row>
    <row r="1217" spans="1:6">
      <c r="A1217" s="225"/>
      <c r="B1217" s="20"/>
      <c r="C1217" s="257"/>
      <c r="D1217" s="20"/>
      <c r="E1217" s="257"/>
      <c r="F1217" s="170"/>
    </row>
    <row r="1218" spans="1:6">
      <c r="A1218" s="225"/>
      <c r="B1218" s="20"/>
      <c r="C1218" s="257"/>
      <c r="D1218" s="20"/>
      <c r="E1218" s="257"/>
      <c r="F1218" s="170"/>
    </row>
    <row r="1219" spans="1:6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22" activePane="bottomLeft" state="frozen"/>
      <selection pane="bottomLeft" activeCell="C731" sqref="C731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5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" si="28">+IF(F731=0,"",C731/F731)</f>
        <v>14764.542141360806</v>
      </c>
      <c r="C731" s="288">
        <v>102900</v>
      </c>
      <c r="D731" s="110">
        <f t="shared" ref="D731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" si="30">+C731-C730</f>
        <v>-25</v>
      </c>
    </row>
    <row r="732" spans="1:7">
      <c r="A732" s="251"/>
      <c r="B732" s="110"/>
      <c r="C732" s="376"/>
      <c r="D732" s="110"/>
      <c r="E732" s="288"/>
      <c r="F732" s="177"/>
      <c r="G732" s="106">
        <f t="shared" si="16"/>
        <v>-102900</v>
      </c>
    </row>
    <row r="733" spans="1:7">
      <c r="A733" s="251"/>
      <c r="B733" s="110"/>
      <c r="C733" s="288"/>
      <c r="D733" s="110"/>
      <c r="E733" s="288"/>
      <c r="F733" s="177"/>
      <c r="G733" s="106">
        <f t="shared" si="16"/>
        <v>0</v>
      </c>
    </row>
    <row r="734" spans="1:7">
      <c r="A734" s="251"/>
      <c r="B734" s="110"/>
      <c r="C734" s="288"/>
      <c r="D734" s="110"/>
      <c r="E734" s="288"/>
      <c r="F734" s="177"/>
      <c r="G734" s="106">
        <f t="shared" si="16"/>
        <v>0</v>
      </c>
    </row>
    <row r="735" spans="1:7">
      <c r="A735" s="251"/>
      <c r="B735" s="110"/>
      <c r="C735" s="288"/>
      <c r="D735" s="110"/>
      <c r="E735" s="288"/>
      <c r="F735" s="177"/>
      <c r="G735" s="106">
        <f t="shared" si="16"/>
        <v>0</v>
      </c>
    </row>
    <row r="736" spans="1:7">
      <c r="A736" s="251"/>
      <c r="B736" s="110"/>
      <c r="C736" s="288"/>
      <c r="D736" s="110"/>
      <c r="E736" s="288"/>
      <c r="F736" s="177"/>
      <c r="G736" s="106">
        <f t="shared" si="16"/>
        <v>0</v>
      </c>
    </row>
    <row r="737" spans="1:7">
      <c r="A737" s="251"/>
      <c r="B737" s="110"/>
      <c r="C737" s="288"/>
      <c r="D737" s="110"/>
      <c r="E737" s="288"/>
      <c r="F737" s="177"/>
      <c r="G737" s="106">
        <f t="shared" si="16"/>
        <v>0</v>
      </c>
    </row>
    <row r="738" spans="1:7">
      <c r="A738" s="251"/>
      <c r="B738" s="110"/>
      <c r="C738" s="288"/>
      <c r="D738" s="110"/>
      <c r="E738" s="288"/>
      <c r="F738" s="177"/>
      <c r="G738" s="106">
        <f t="shared" si="16"/>
        <v>0</v>
      </c>
    </row>
    <row r="739" spans="1:7">
      <c r="A739" s="251"/>
      <c r="B739" s="110"/>
      <c r="C739" s="288"/>
      <c r="D739" s="110"/>
      <c r="E739" s="288"/>
      <c r="F739" s="177"/>
      <c r="G739" s="106">
        <f t="shared" si="16"/>
        <v>0</v>
      </c>
    </row>
    <row r="740" spans="1:7">
      <c r="A740" s="251"/>
      <c r="B740" s="110"/>
      <c r="C740" s="288"/>
      <c r="D740" s="110"/>
      <c r="E740" s="288"/>
      <c r="F740" s="177"/>
      <c r="G740" s="106">
        <f t="shared" si="16"/>
        <v>0</v>
      </c>
    </row>
    <row r="741" spans="1:7">
      <c r="A741" s="251"/>
      <c r="B741" s="110"/>
      <c r="C741" s="288"/>
      <c r="D741" s="110"/>
      <c r="E741" s="288"/>
      <c r="F741" s="177"/>
      <c r="G741" s="106">
        <f t="shared" si="16"/>
        <v>0</v>
      </c>
    </row>
    <row r="742" spans="1:7">
      <c r="A742" s="251"/>
      <c r="B742" s="110"/>
      <c r="C742" s="288"/>
      <c r="D742" s="110"/>
      <c r="E742" s="288"/>
      <c r="F742" s="177"/>
      <c r="G742" s="106">
        <f t="shared" si="16"/>
        <v>0</v>
      </c>
    </row>
    <row r="743" spans="1:7">
      <c r="A743" s="251"/>
      <c r="B743" s="110"/>
      <c r="C743" s="288"/>
      <c r="D743" s="110"/>
      <c r="E743" s="288"/>
      <c r="F743" s="177"/>
      <c r="G743" s="106">
        <f t="shared" si="16"/>
        <v>0</v>
      </c>
    </row>
    <row r="744" spans="1:7">
      <c r="A744" s="251"/>
      <c r="B744" s="110"/>
      <c r="C744" s="288"/>
      <c r="D744" s="110"/>
      <c r="E744" s="288"/>
      <c r="F744" s="177"/>
      <c r="G744" s="106">
        <f t="shared" si="16"/>
        <v>0</v>
      </c>
    </row>
    <row r="745" spans="1:7">
      <c r="A745" s="251"/>
      <c r="B745" s="110"/>
      <c r="C745" s="288"/>
      <c r="D745" s="110"/>
      <c r="E745" s="288"/>
      <c r="F745" s="177"/>
      <c r="G745" s="106">
        <f t="shared" si="16"/>
        <v>0</v>
      </c>
    </row>
    <row r="746" spans="1:7">
      <c r="A746" s="251"/>
      <c r="B746" s="110"/>
      <c r="C746" s="288"/>
      <c r="D746" s="110"/>
      <c r="E746" s="288"/>
      <c r="F746" s="177"/>
    </row>
    <row r="747" spans="1:7">
      <c r="A747" s="251"/>
      <c r="B747" s="110"/>
      <c r="C747" s="288"/>
      <c r="D747" s="110"/>
      <c r="E747" s="288"/>
      <c r="F747" s="177"/>
    </row>
    <row r="748" spans="1:7">
      <c r="A748" s="251"/>
      <c r="B748" s="110"/>
      <c r="C748" s="288"/>
      <c r="D748" s="110"/>
      <c r="E748" s="288"/>
      <c r="F748" s="177"/>
    </row>
    <row r="749" spans="1:7">
      <c r="A749" s="251"/>
      <c r="B749" s="110"/>
      <c r="C749" s="288"/>
      <c r="D749" s="110"/>
      <c r="E749" s="288"/>
      <c r="F749" s="177"/>
    </row>
    <row r="750" spans="1:7">
      <c r="A750" s="251"/>
      <c r="B750" s="110"/>
      <c r="C750" s="288"/>
      <c r="D750" s="110"/>
      <c r="E750" s="288"/>
      <c r="F750" s="177"/>
    </row>
    <row r="751" spans="1:7">
      <c r="A751" s="251"/>
      <c r="B751" s="110"/>
      <c r="C751" s="288"/>
      <c r="D751" s="110"/>
      <c r="E751" s="288"/>
      <c r="F751" s="177"/>
    </row>
    <row r="752" spans="1:7">
      <c r="A752" s="251"/>
      <c r="B752" s="110"/>
      <c r="C752" s="288"/>
      <c r="D752" s="110"/>
      <c r="E752" s="288"/>
      <c r="F752" s="177"/>
    </row>
    <row r="753" spans="1:6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>
      <c r="A3" s="249"/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5"/>
        <v>0</v>
      </c>
      <c r="E74" s="288"/>
      <c r="F74" s="177"/>
    </row>
    <row r="75" spans="1:7">
      <c r="A75" s="251"/>
      <c r="B75" s="110"/>
      <c r="C75" s="288"/>
      <c r="D75" s="111">
        <f t="shared" si="5"/>
        <v>0</v>
      </c>
      <c r="E75" s="288"/>
      <c r="F75" s="177"/>
    </row>
    <row r="76" spans="1:7">
      <c r="A76" s="251"/>
      <c r="B76" s="110"/>
      <c r="C76" s="288"/>
      <c r="D76" s="111">
        <f t="shared" si="5"/>
        <v>0</v>
      </c>
      <c r="E76" s="288"/>
      <c r="F76" s="177"/>
    </row>
    <row r="77" spans="1:7">
      <c r="A77" s="251"/>
      <c r="B77" s="110"/>
      <c r="C77" s="288"/>
      <c r="D77" s="111">
        <f t="shared" si="5"/>
        <v>0</v>
      </c>
      <c r="E77" s="288"/>
      <c r="F77" s="177"/>
    </row>
    <row r="78" spans="1:7">
      <c r="A78" s="251"/>
      <c r="B78" s="110"/>
      <c r="C78" s="288"/>
      <c r="D78" s="111">
        <f t="shared" si="5"/>
        <v>0</v>
      </c>
      <c r="E78" s="288"/>
      <c r="F78" s="177"/>
    </row>
    <row r="79" spans="1:7">
      <c r="A79" s="251"/>
      <c r="B79" s="110"/>
      <c r="C79" s="288"/>
      <c r="D79" s="111">
        <f t="shared" si="5"/>
        <v>0</v>
      </c>
      <c r="E79" s="288"/>
      <c r="F79" s="177"/>
    </row>
    <row r="80" spans="1:7">
      <c r="A80" s="251"/>
      <c r="B80" s="110"/>
      <c r="C80" s="288"/>
      <c r="D80" s="111">
        <f t="shared" si="5"/>
        <v>0</v>
      </c>
      <c r="E80" s="288"/>
      <c r="F80" s="177"/>
    </row>
    <row r="81" spans="1:6">
      <c r="A81" s="251"/>
      <c r="B81" s="110"/>
      <c r="C81" s="288"/>
      <c r="D81" s="111">
        <f t="shared" si="5"/>
        <v>0</v>
      </c>
      <c r="E81" s="288"/>
      <c r="F81" s="177"/>
    </row>
    <row r="82" spans="1:6">
      <c r="A82" s="251"/>
      <c r="B82" s="110"/>
      <c r="C82" s="288"/>
      <c r="D82" s="111">
        <f t="shared" si="5"/>
        <v>0</v>
      </c>
      <c r="E82" s="288"/>
      <c r="F82" s="177"/>
    </row>
    <row r="83" spans="1:6">
      <c r="A83" s="251"/>
      <c r="B83" s="110"/>
      <c r="C83" s="288"/>
      <c r="D83" s="111">
        <f t="shared" si="5"/>
        <v>0</v>
      </c>
      <c r="E83" s="288"/>
      <c r="F83" s="177"/>
    </row>
    <row r="84" spans="1:6">
      <c r="A84" s="251"/>
      <c r="B84" s="110"/>
      <c r="C84" s="288"/>
      <c r="D84" s="111">
        <f t="shared" si="5"/>
        <v>0</v>
      </c>
      <c r="E84" s="288"/>
      <c r="F84" s="177"/>
    </row>
    <row r="85" spans="1:6">
      <c r="A85" s="251"/>
      <c r="B85" s="110"/>
      <c r="C85" s="288"/>
      <c r="D85" s="111">
        <f t="shared" si="5"/>
        <v>0</v>
      </c>
      <c r="E85" s="288"/>
      <c r="F85" s="177"/>
    </row>
    <row r="86" spans="1:6">
      <c r="A86" s="251"/>
      <c r="B86" s="110"/>
      <c r="C86" s="288"/>
      <c r="D86" s="111">
        <f t="shared" si="5"/>
        <v>0</v>
      </c>
      <c r="E86" s="288"/>
      <c r="F86" s="177"/>
    </row>
    <row r="87" spans="1:6">
      <c r="A87" s="251"/>
      <c r="B87" s="110"/>
      <c r="C87" s="288"/>
      <c r="D87" s="111">
        <f t="shared" si="5"/>
        <v>0</v>
      </c>
      <c r="E87" s="288"/>
      <c r="F87" s="177"/>
    </row>
    <row r="88" spans="1:6">
      <c r="A88" s="251"/>
      <c r="B88" s="110"/>
      <c r="C88" s="288"/>
      <c r="D88" s="111">
        <f t="shared" si="5"/>
        <v>0</v>
      </c>
      <c r="E88" s="288"/>
      <c r="F88" s="177"/>
    </row>
    <row r="89" spans="1:6">
      <c r="A89" s="251"/>
      <c r="B89" s="110"/>
      <c r="C89" s="288"/>
      <c r="D89" s="111">
        <f t="shared" si="5"/>
        <v>0</v>
      </c>
      <c r="E89" s="288"/>
      <c r="F89" s="177"/>
    </row>
    <row r="90" spans="1:6">
      <c r="A90" s="251"/>
      <c r="B90" s="110"/>
      <c r="C90" s="288"/>
      <c r="D90" s="111">
        <f t="shared" si="5"/>
        <v>0</v>
      </c>
      <c r="E90" s="288"/>
      <c r="F90" s="177"/>
    </row>
    <row r="91" spans="1:6">
      <c r="A91" s="251"/>
      <c r="B91" s="110"/>
      <c r="C91" s="288"/>
      <c r="D91" s="111">
        <f t="shared" si="5"/>
        <v>0</v>
      </c>
      <c r="E91" s="288"/>
      <c r="F91" s="177"/>
    </row>
    <row r="92" spans="1:6">
      <c r="A92" s="251"/>
      <c r="B92" s="110"/>
      <c r="C92" s="288"/>
      <c r="D92" s="111">
        <f t="shared" si="5"/>
        <v>0</v>
      </c>
      <c r="E92" s="288"/>
      <c r="F92" s="177"/>
    </row>
    <row r="93" spans="1:6">
      <c r="A93" s="251"/>
      <c r="B93" s="110"/>
      <c r="C93" s="288"/>
      <c r="D93" s="111">
        <f t="shared" si="5"/>
        <v>0</v>
      </c>
      <c r="E93" s="288"/>
      <c r="F93" s="177"/>
    </row>
    <row r="94" spans="1:6">
      <c r="A94" s="251"/>
      <c r="B94" s="110"/>
      <c r="C94" s="288"/>
      <c r="D94" s="111">
        <f t="shared" si="5"/>
        <v>0</v>
      </c>
      <c r="E94" s="288"/>
      <c r="F94" s="177"/>
    </row>
    <row r="95" spans="1:6">
      <c r="A95" s="251"/>
      <c r="B95" s="110"/>
      <c r="C95" s="288"/>
      <c r="D95" s="111">
        <f t="shared" si="5"/>
        <v>0</v>
      </c>
      <c r="E95" s="288"/>
      <c r="F95" s="177"/>
    </row>
    <row r="96" spans="1:6">
      <c r="A96" s="251"/>
      <c r="B96" s="110"/>
      <c r="C96" s="288"/>
      <c r="D96" s="111">
        <f t="shared" si="5"/>
        <v>0</v>
      </c>
      <c r="E96" s="288"/>
      <c r="F96" s="177"/>
    </row>
    <row r="97" spans="1:6">
      <c r="A97" s="251"/>
      <c r="B97" s="110"/>
      <c r="C97" s="288"/>
      <c r="D97" s="111">
        <f t="shared" si="5"/>
        <v>0</v>
      </c>
      <c r="E97" s="288"/>
      <c r="F97" s="177"/>
    </row>
    <row r="98" spans="1:6">
      <c r="A98" s="251"/>
      <c r="B98" s="110"/>
      <c r="C98" s="288"/>
      <c r="D98" s="111">
        <f t="shared" si="5"/>
        <v>0</v>
      </c>
      <c r="E98" s="288"/>
      <c r="F98" s="177"/>
    </row>
    <row r="99" spans="1:6">
      <c r="A99" s="251"/>
      <c r="B99" s="110"/>
      <c r="C99" s="288"/>
      <c r="D99" s="111">
        <f t="shared" si="5"/>
        <v>0</v>
      </c>
      <c r="E99" s="288"/>
      <c r="F99" s="177"/>
    </row>
    <row r="100" spans="1:6">
      <c r="A100" s="251"/>
      <c r="B100" s="110"/>
      <c r="C100" s="288"/>
      <c r="D100" s="111">
        <f t="shared" si="5"/>
        <v>0</v>
      </c>
      <c r="E100" s="288"/>
      <c r="F100" s="177"/>
    </row>
    <row r="101" spans="1:6">
      <c r="A101" s="251"/>
      <c r="B101" s="110"/>
      <c r="C101" s="288"/>
      <c r="D101" s="111">
        <f t="shared" si="5"/>
        <v>0</v>
      </c>
      <c r="E101" s="288"/>
      <c r="F101" s="177"/>
    </row>
    <row r="102" spans="1:6">
      <c r="A102" s="251"/>
      <c r="B102" s="110"/>
      <c r="C102" s="288"/>
      <c r="D102" s="111">
        <f t="shared" si="5"/>
        <v>0</v>
      </c>
      <c r="E102" s="288"/>
      <c r="F102" s="177"/>
    </row>
    <row r="103" spans="1:6">
      <c r="A103" s="251"/>
      <c r="B103" s="110"/>
      <c r="C103" s="288"/>
      <c r="D103" s="111">
        <f t="shared" si="5"/>
        <v>0</v>
      </c>
      <c r="E103" s="288"/>
      <c r="F103" s="177"/>
    </row>
    <row r="104" spans="1:6">
      <c r="A104" s="251"/>
      <c r="B104" s="110"/>
      <c r="C104" s="288"/>
      <c r="D104" s="111">
        <f t="shared" si="5"/>
        <v>0</v>
      </c>
      <c r="E104" s="288"/>
      <c r="F104" s="177"/>
    </row>
    <row r="105" spans="1:6">
      <c r="A105" s="251"/>
      <c r="B105" s="110"/>
      <c r="C105" s="288"/>
      <c r="D105" s="111">
        <f t="shared" si="5"/>
        <v>0</v>
      </c>
      <c r="E105" s="288"/>
      <c r="F105" s="177"/>
    </row>
    <row r="106" spans="1:6">
      <c r="A106" s="251"/>
      <c r="B106" s="110"/>
      <c r="C106" s="288"/>
      <c r="D106" s="111">
        <f t="shared" si="5"/>
        <v>0</v>
      </c>
      <c r="E106" s="288"/>
      <c r="F106" s="177"/>
    </row>
    <row r="107" spans="1:6">
      <c r="A107" s="251"/>
      <c r="B107" s="110"/>
      <c r="C107" s="288"/>
      <c r="D107" s="111">
        <f t="shared" si="5"/>
        <v>0</v>
      </c>
      <c r="E107" s="288"/>
      <c r="F107" s="177"/>
    </row>
    <row r="108" spans="1:6">
      <c r="A108" s="251"/>
      <c r="B108" s="110"/>
      <c r="C108" s="288"/>
      <c r="D108" s="111">
        <f t="shared" si="5"/>
        <v>0</v>
      </c>
      <c r="E108" s="288"/>
      <c r="F108" s="177"/>
    </row>
    <row r="109" spans="1:6">
      <c r="A109" s="251"/>
      <c r="B109" s="110"/>
      <c r="C109" s="288"/>
      <c r="D109" s="111">
        <f t="shared" si="5"/>
        <v>0</v>
      </c>
      <c r="E109" s="288"/>
      <c r="F109" s="177"/>
    </row>
    <row r="110" spans="1:6">
      <c r="A110" s="251"/>
      <c r="B110" s="110"/>
      <c r="C110" s="288"/>
      <c r="D110" s="111">
        <f t="shared" si="5"/>
        <v>0</v>
      </c>
      <c r="E110" s="288"/>
      <c r="F110" s="177"/>
    </row>
    <row r="111" spans="1:6">
      <c r="A111" s="251"/>
      <c r="B111" s="110"/>
      <c r="C111" s="288"/>
      <c r="D111" s="111">
        <f t="shared" si="5"/>
        <v>0</v>
      </c>
      <c r="E111" s="288"/>
      <c r="F111" s="177"/>
    </row>
    <row r="112" spans="1:6">
      <c r="A112" s="251"/>
      <c r="B112" s="110"/>
      <c r="C112" s="288"/>
      <c r="D112" s="111">
        <f t="shared" si="5"/>
        <v>0</v>
      </c>
      <c r="E112" s="288"/>
      <c r="F112" s="177"/>
    </row>
    <row r="113" spans="1:6">
      <c r="A113" s="251"/>
      <c r="B113" s="110"/>
      <c r="C113" s="288"/>
      <c r="D113" s="111">
        <f t="shared" si="5"/>
        <v>0</v>
      </c>
      <c r="E113" s="288"/>
      <c r="F113" s="177"/>
    </row>
    <row r="114" spans="1:6">
      <c r="A114" s="251"/>
      <c r="B114" s="110"/>
      <c r="C114" s="288"/>
      <c r="D114" s="111">
        <f t="shared" si="5"/>
        <v>0</v>
      </c>
      <c r="E114" s="288"/>
      <c r="F114" s="177"/>
    </row>
    <row r="115" spans="1:6">
      <c r="A115" s="251"/>
      <c r="B115" s="110"/>
      <c r="C115" s="288"/>
      <c r="D115" s="111">
        <f t="shared" si="5"/>
        <v>0</v>
      </c>
      <c r="E115" s="288"/>
      <c r="F115" s="177"/>
    </row>
    <row r="116" spans="1:6">
      <c r="A116" s="251"/>
      <c r="B116" s="110"/>
      <c r="C116" s="288"/>
      <c r="D116" s="111">
        <f t="shared" si="5"/>
        <v>0</v>
      </c>
      <c r="E116" s="288"/>
      <c r="F116" s="177"/>
    </row>
    <row r="117" spans="1:6">
      <c r="A117" s="251"/>
      <c r="B117" s="110"/>
      <c r="C117" s="288"/>
      <c r="D117" s="111">
        <f t="shared" si="5"/>
        <v>0</v>
      </c>
      <c r="E117" s="288"/>
      <c r="F117" s="177"/>
    </row>
    <row r="118" spans="1:6">
      <c r="A118" s="251"/>
      <c r="B118" s="110"/>
      <c r="C118" s="288"/>
      <c r="D118" s="111">
        <f t="shared" si="5"/>
        <v>0</v>
      </c>
      <c r="E118" s="288"/>
      <c r="F118" s="177"/>
    </row>
    <row r="119" spans="1:6">
      <c r="A119" s="251"/>
      <c r="B119" s="110"/>
      <c r="C119" s="288"/>
      <c r="D119" s="111">
        <f t="shared" si="5"/>
        <v>0</v>
      </c>
      <c r="E119" s="288"/>
      <c r="F119" s="177"/>
    </row>
    <row r="120" spans="1:6">
      <c r="A120" s="251"/>
      <c r="B120" s="110"/>
      <c r="C120" s="288"/>
      <c r="D120" s="111">
        <f t="shared" si="5"/>
        <v>0</v>
      </c>
      <c r="E120" s="288"/>
      <c r="F120" s="177"/>
    </row>
    <row r="121" spans="1:6">
      <c r="A121" s="251"/>
      <c r="B121" s="110"/>
      <c r="C121" s="288"/>
      <c r="D121" s="111">
        <f t="shared" si="5"/>
        <v>0</v>
      </c>
      <c r="E121" s="288"/>
      <c r="F121" s="177"/>
    </row>
    <row r="122" spans="1:6">
      <c r="A122" s="251"/>
      <c r="B122" s="110"/>
      <c r="C122" s="288"/>
      <c r="D122" s="111">
        <f t="shared" si="5"/>
        <v>0</v>
      </c>
      <c r="E122" s="288"/>
      <c r="F122" s="177"/>
    </row>
    <row r="123" spans="1:6">
      <c r="A123" s="251"/>
      <c r="B123" s="110"/>
      <c r="C123" s="288"/>
      <c r="D123" s="111">
        <f t="shared" si="5"/>
        <v>0</v>
      </c>
      <c r="E123" s="288"/>
      <c r="F123" s="177"/>
    </row>
    <row r="124" spans="1:6">
      <c r="A124" s="251"/>
      <c r="B124" s="110"/>
      <c r="C124" s="288"/>
      <c r="D124" s="111">
        <f t="shared" si="5"/>
        <v>0</v>
      </c>
      <c r="E124" s="288"/>
      <c r="F124" s="177"/>
    </row>
    <row r="125" spans="1:6">
      <c r="A125" s="251"/>
      <c r="B125" s="110"/>
      <c r="C125" s="288"/>
      <c r="D125" s="111">
        <f t="shared" si="5"/>
        <v>0</v>
      </c>
      <c r="E125" s="288"/>
      <c r="F125" s="177"/>
    </row>
    <row r="126" spans="1:6">
      <c r="A126" s="251"/>
      <c r="B126" s="110"/>
      <c r="C126" s="288"/>
      <c r="D126" s="111">
        <f t="shared" si="5"/>
        <v>0</v>
      </c>
      <c r="E126" s="288"/>
      <c r="F126" s="177"/>
    </row>
    <row r="127" spans="1:6">
      <c r="A127" s="251"/>
      <c r="B127" s="110"/>
      <c r="C127" s="288"/>
      <c r="D127" s="111">
        <f t="shared" si="5"/>
        <v>0</v>
      </c>
      <c r="E127" s="288"/>
      <c r="F127" s="177"/>
    </row>
    <row r="128" spans="1:6">
      <c r="A128" s="251"/>
      <c r="B128" s="110"/>
      <c r="C128" s="288"/>
      <c r="D128" s="111">
        <f t="shared" si="5"/>
        <v>0</v>
      </c>
      <c r="E128" s="288"/>
      <c r="F128" s="177"/>
    </row>
    <row r="129" spans="1:6">
      <c r="A129" s="251"/>
      <c r="B129" s="110"/>
      <c r="C129" s="288"/>
      <c r="D129" s="111">
        <f t="shared" si="5"/>
        <v>0</v>
      </c>
      <c r="E129" s="288"/>
      <c r="F129" s="177"/>
    </row>
    <row r="130" spans="1:6">
      <c r="A130" s="251"/>
      <c r="B130" s="110"/>
      <c r="C130" s="288"/>
      <c r="D130" s="111">
        <f t="shared" si="5"/>
        <v>0</v>
      </c>
      <c r="E130" s="288"/>
      <c r="F130" s="177"/>
    </row>
    <row r="131" spans="1:6">
      <c r="A131" s="251"/>
      <c r="B131" s="110"/>
      <c r="C131" s="288"/>
      <c r="D131" s="111">
        <f t="shared" si="5"/>
        <v>0</v>
      </c>
      <c r="E131" s="288"/>
      <c r="F131" s="177"/>
    </row>
    <row r="132" spans="1:6">
      <c r="A132" s="251"/>
      <c r="B132" s="110"/>
      <c r="C132" s="288"/>
      <c r="D132" s="111">
        <f t="shared" si="5"/>
        <v>0</v>
      </c>
      <c r="E132" s="288"/>
      <c r="F132" s="177"/>
    </row>
    <row r="133" spans="1:6">
      <c r="A133" s="251"/>
      <c r="B133" s="110"/>
      <c r="C133" s="288"/>
      <c r="D133" s="111">
        <f t="shared" si="5"/>
        <v>0</v>
      </c>
      <c r="E133" s="288"/>
      <c r="F133" s="177"/>
    </row>
    <row r="134" spans="1:6">
      <c r="A134" s="251"/>
      <c r="B134" s="110"/>
      <c r="C134" s="288"/>
      <c r="D134" s="111">
        <f t="shared" si="5"/>
        <v>0</v>
      </c>
      <c r="E134" s="288"/>
      <c r="F134" s="177"/>
    </row>
    <row r="135" spans="1:6">
      <c r="A135" s="251"/>
      <c r="B135" s="110"/>
      <c r="C135" s="288"/>
      <c r="D135" s="111">
        <f t="shared" si="5"/>
        <v>0</v>
      </c>
      <c r="E135" s="288"/>
      <c r="F135" s="177"/>
    </row>
    <row r="136" spans="1:6">
      <c r="A136" s="251"/>
      <c r="B136" s="110"/>
      <c r="C136" s="288"/>
      <c r="D136" s="111">
        <f t="shared" si="5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6"/>
        <v>0</v>
      </c>
      <c r="E138" s="288"/>
      <c r="F138" s="177"/>
    </row>
    <row r="139" spans="1:6">
      <c r="A139" s="251"/>
      <c r="B139" s="110"/>
      <c r="C139" s="288"/>
      <c r="D139" s="111">
        <f t="shared" si="6"/>
        <v>0</v>
      </c>
      <c r="E139" s="288"/>
      <c r="F139" s="177"/>
    </row>
    <row r="140" spans="1:6">
      <c r="A140" s="251"/>
      <c r="B140" s="110"/>
      <c r="C140" s="288"/>
      <c r="D140" s="111">
        <f t="shared" si="6"/>
        <v>0</v>
      </c>
      <c r="E140" s="288"/>
      <c r="F140" s="177"/>
    </row>
    <row r="141" spans="1:6">
      <c r="A141" s="251"/>
      <c r="B141" s="110"/>
      <c r="C141" s="288"/>
      <c r="D141" s="111">
        <f t="shared" si="6"/>
        <v>0</v>
      </c>
      <c r="E141" s="288"/>
      <c r="F141" s="177"/>
    </row>
    <row r="142" spans="1:6">
      <c r="A142" s="251"/>
      <c r="B142" s="110"/>
      <c r="C142" s="288"/>
      <c r="D142" s="111">
        <f t="shared" si="6"/>
        <v>0</v>
      </c>
      <c r="E142" s="288"/>
      <c r="F142" s="177"/>
    </row>
    <row r="143" spans="1:6">
      <c r="A143" s="251"/>
      <c r="B143" s="110"/>
      <c r="C143" s="288"/>
      <c r="D143" s="111">
        <f t="shared" si="6"/>
        <v>0</v>
      </c>
      <c r="E143" s="288"/>
      <c r="F143" s="177"/>
    </row>
    <row r="144" spans="1:6">
      <c r="A144" s="251"/>
      <c r="B144" s="110"/>
      <c r="C144" s="288"/>
      <c r="D144" s="111">
        <f t="shared" si="6"/>
        <v>0</v>
      </c>
      <c r="E144" s="288"/>
      <c r="F144" s="177"/>
    </row>
    <row r="145" spans="1:6">
      <c r="A145" s="251"/>
      <c r="B145" s="110"/>
      <c r="C145" s="288"/>
      <c r="D145" s="111">
        <f t="shared" si="6"/>
        <v>0</v>
      </c>
      <c r="E145" s="288"/>
      <c r="F145" s="177"/>
    </row>
    <row r="146" spans="1:6">
      <c r="A146" s="251"/>
      <c r="B146" s="110"/>
      <c r="C146" s="288"/>
      <c r="D146" s="111">
        <f t="shared" si="6"/>
        <v>0</v>
      </c>
      <c r="E146" s="288"/>
      <c r="F146" s="177"/>
    </row>
    <row r="147" spans="1:6">
      <c r="A147" s="251"/>
      <c r="B147" s="110"/>
      <c r="C147" s="288"/>
      <c r="D147" s="111">
        <f t="shared" si="6"/>
        <v>0</v>
      </c>
      <c r="E147" s="288"/>
      <c r="F147" s="177"/>
    </row>
    <row r="148" spans="1:6">
      <c r="A148" s="251"/>
      <c r="B148" s="110"/>
      <c r="C148" s="288"/>
      <c r="D148" s="111">
        <f t="shared" si="6"/>
        <v>0</v>
      </c>
      <c r="E148" s="288"/>
      <c r="F148" s="177"/>
    </row>
    <row r="149" spans="1:6">
      <c r="A149" s="251"/>
      <c r="B149" s="110"/>
      <c r="C149" s="288"/>
      <c r="D149" s="111">
        <f t="shared" si="6"/>
        <v>0</v>
      </c>
      <c r="E149" s="288"/>
      <c r="F149" s="177"/>
    </row>
    <row r="150" spans="1:6">
      <c r="A150" s="251"/>
      <c r="B150" s="110"/>
      <c r="C150" s="288"/>
      <c r="D150" s="111">
        <f t="shared" si="6"/>
        <v>0</v>
      </c>
      <c r="E150" s="288"/>
      <c r="F150" s="177"/>
    </row>
    <row r="151" spans="1:6">
      <c r="A151" s="251"/>
      <c r="B151" s="110"/>
      <c r="C151" s="288"/>
      <c r="D151" s="111">
        <f t="shared" si="6"/>
        <v>0</v>
      </c>
      <c r="E151" s="288"/>
      <c r="F151" s="177"/>
    </row>
    <row r="152" spans="1:6">
      <c r="A152" s="251"/>
      <c r="B152" s="110"/>
      <c r="C152" s="288"/>
      <c r="D152" s="111">
        <f t="shared" si="6"/>
        <v>0</v>
      </c>
      <c r="E152" s="288"/>
      <c r="F152" s="177"/>
    </row>
    <row r="153" spans="1:6">
      <c r="A153" s="251"/>
      <c r="B153" s="110"/>
      <c r="C153" s="288"/>
      <c r="D153" s="111">
        <f t="shared" si="6"/>
        <v>0</v>
      </c>
      <c r="E153" s="288"/>
      <c r="F153" s="177"/>
    </row>
    <row r="154" spans="1:6">
      <c r="A154" s="251"/>
      <c r="B154" s="110"/>
      <c r="C154" s="288"/>
      <c r="D154" s="111">
        <f t="shared" si="6"/>
        <v>0</v>
      </c>
      <c r="E154" s="288"/>
      <c r="F154" s="177"/>
    </row>
    <row r="155" spans="1:6">
      <c r="A155" s="251"/>
      <c r="B155" s="110"/>
      <c r="C155" s="288"/>
      <c r="D155" s="111">
        <f t="shared" si="6"/>
        <v>0</v>
      </c>
      <c r="E155" s="288"/>
      <c r="F155" s="177"/>
    </row>
    <row r="156" spans="1:6">
      <c r="A156" s="251"/>
      <c r="B156" s="110"/>
      <c r="C156" s="288"/>
      <c r="D156" s="111">
        <f t="shared" si="6"/>
        <v>0</v>
      </c>
      <c r="E156" s="288"/>
      <c r="F156" s="177"/>
    </row>
    <row r="157" spans="1:6">
      <c r="A157" s="251"/>
      <c r="B157" s="110"/>
      <c r="C157" s="288"/>
      <c r="D157" s="111">
        <f t="shared" si="6"/>
        <v>0</v>
      </c>
      <c r="E157" s="288"/>
      <c r="F157" s="177"/>
    </row>
    <row r="158" spans="1:6">
      <c r="A158" s="251"/>
      <c r="B158" s="110"/>
      <c r="C158" s="288"/>
      <c r="D158" s="111">
        <f t="shared" si="6"/>
        <v>0</v>
      </c>
      <c r="E158" s="288"/>
      <c r="F158" s="177"/>
    </row>
    <row r="159" spans="1:6">
      <c r="A159" s="251"/>
      <c r="B159" s="110"/>
      <c r="C159" s="288"/>
      <c r="D159" s="111">
        <f t="shared" si="6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7"/>
        <v>0</v>
      </c>
      <c r="E162" s="288"/>
      <c r="F162" s="177"/>
    </row>
    <row r="163" spans="1:6">
      <c r="A163" s="251"/>
      <c r="B163" s="110"/>
      <c r="C163" s="288"/>
      <c r="D163" s="111">
        <f t="shared" si="7"/>
        <v>0</v>
      </c>
      <c r="E163" s="288"/>
      <c r="F163" s="177"/>
    </row>
    <row r="164" spans="1:6">
      <c r="A164" s="251"/>
      <c r="B164" s="110"/>
      <c r="C164" s="288"/>
      <c r="D164" s="111">
        <f t="shared" si="7"/>
        <v>0</v>
      </c>
      <c r="E164" s="288"/>
      <c r="F164" s="177"/>
    </row>
    <row r="165" spans="1:6">
      <c r="A165" s="251"/>
      <c r="B165" s="110"/>
      <c r="C165" s="288"/>
      <c r="D165" s="111">
        <f t="shared" si="7"/>
        <v>0</v>
      </c>
      <c r="E165" s="288"/>
      <c r="F165" s="177"/>
    </row>
    <row r="166" spans="1:6">
      <c r="A166" s="251"/>
      <c r="B166" s="110"/>
      <c r="C166" s="288"/>
      <c r="D166" s="111">
        <f t="shared" si="7"/>
        <v>0</v>
      </c>
      <c r="E166" s="288"/>
      <c r="F166" s="177"/>
    </row>
    <row r="167" spans="1:6">
      <c r="A167" s="251"/>
      <c r="B167" s="110"/>
      <c r="C167" s="288"/>
      <c r="D167" s="111">
        <f t="shared" si="7"/>
        <v>0</v>
      </c>
      <c r="E167" s="288"/>
      <c r="F167" s="177"/>
    </row>
    <row r="168" spans="1:6">
      <c r="A168" s="251"/>
      <c r="B168" s="110"/>
      <c r="C168" s="288"/>
      <c r="D168" s="111">
        <f t="shared" si="7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>
      <c r="A3" s="249"/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3"/>
        <v>0</v>
      </c>
      <c r="E74" s="288"/>
      <c r="F74" s="177"/>
    </row>
    <row r="75" spans="1:7">
      <c r="A75" s="251"/>
      <c r="B75" s="110"/>
      <c r="C75" s="288"/>
      <c r="D75" s="111">
        <f t="shared" si="3"/>
        <v>0</v>
      </c>
      <c r="E75" s="288"/>
      <c r="F75" s="177"/>
    </row>
    <row r="76" spans="1:7">
      <c r="A76" s="251"/>
      <c r="B76" s="110"/>
      <c r="C76" s="288"/>
      <c r="D76" s="111">
        <f t="shared" si="3"/>
        <v>0</v>
      </c>
      <c r="E76" s="288"/>
      <c r="F76" s="177"/>
    </row>
    <row r="77" spans="1:7">
      <c r="A77" s="251"/>
      <c r="B77" s="110"/>
      <c r="C77" s="288"/>
      <c r="D77" s="111">
        <f t="shared" si="3"/>
        <v>0</v>
      </c>
      <c r="E77" s="288"/>
      <c r="F77" s="177"/>
    </row>
    <row r="78" spans="1:7">
      <c r="A78" s="251"/>
      <c r="B78" s="110"/>
      <c r="C78" s="288"/>
      <c r="D78" s="111">
        <f t="shared" si="3"/>
        <v>0</v>
      </c>
      <c r="E78" s="288"/>
      <c r="F78" s="177"/>
    </row>
    <row r="79" spans="1:7">
      <c r="A79" s="251"/>
      <c r="B79" s="110"/>
      <c r="C79" s="288"/>
      <c r="D79" s="111">
        <f t="shared" si="3"/>
        <v>0</v>
      </c>
      <c r="E79" s="288"/>
      <c r="F79" s="177"/>
    </row>
    <row r="80" spans="1:7">
      <c r="A80" s="251"/>
      <c r="B80" s="110"/>
      <c r="C80" s="288"/>
      <c r="D80" s="111">
        <f t="shared" si="3"/>
        <v>0</v>
      </c>
      <c r="E80" s="288"/>
      <c r="F80" s="177"/>
    </row>
    <row r="81" spans="1:6">
      <c r="A81" s="251"/>
      <c r="B81" s="110"/>
      <c r="C81" s="288"/>
      <c r="D81" s="111">
        <f t="shared" si="3"/>
        <v>0</v>
      </c>
      <c r="E81" s="288"/>
      <c r="F81" s="177"/>
    </row>
    <row r="82" spans="1:6">
      <c r="A82" s="251"/>
      <c r="B82" s="110"/>
      <c r="C82" s="288"/>
      <c r="D82" s="111">
        <f t="shared" si="3"/>
        <v>0</v>
      </c>
      <c r="E82" s="288"/>
      <c r="F82" s="177"/>
    </row>
    <row r="83" spans="1:6">
      <c r="A83" s="251"/>
      <c r="B83" s="110"/>
      <c r="C83" s="288"/>
      <c r="D83" s="111">
        <f t="shared" si="3"/>
        <v>0</v>
      </c>
      <c r="E83" s="288"/>
      <c r="F83" s="177"/>
    </row>
    <row r="84" spans="1:6">
      <c r="A84" s="251"/>
      <c r="B84" s="110"/>
      <c r="C84" s="288"/>
      <c r="D84" s="111">
        <f t="shared" si="3"/>
        <v>0</v>
      </c>
      <c r="E84" s="288"/>
      <c r="F84" s="177"/>
    </row>
    <row r="85" spans="1:6">
      <c r="A85" s="251"/>
      <c r="B85" s="110"/>
      <c r="C85" s="288"/>
      <c r="D85" s="111">
        <f t="shared" si="3"/>
        <v>0</v>
      </c>
      <c r="E85" s="288"/>
      <c r="F85" s="177"/>
    </row>
    <row r="86" spans="1:6">
      <c r="A86" s="251"/>
      <c r="B86" s="110"/>
      <c r="C86" s="288"/>
      <c r="D86" s="111">
        <f t="shared" si="3"/>
        <v>0</v>
      </c>
      <c r="E86" s="288"/>
      <c r="F86" s="177"/>
    </row>
    <row r="87" spans="1:6">
      <c r="A87" s="251"/>
      <c r="B87" s="110"/>
      <c r="C87" s="288"/>
      <c r="D87" s="111">
        <f t="shared" si="3"/>
        <v>0</v>
      </c>
      <c r="E87" s="288"/>
      <c r="F87" s="177"/>
    </row>
    <row r="88" spans="1:6">
      <c r="A88" s="251"/>
      <c r="B88" s="110"/>
      <c r="C88" s="288"/>
      <c r="D88" s="111">
        <f t="shared" si="3"/>
        <v>0</v>
      </c>
      <c r="E88" s="288"/>
      <c r="F88" s="177"/>
    </row>
    <row r="89" spans="1:6">
      <c r="A89" s="251"/>
      <c r="B89" s="110"/>
      <c r="C89" s="288"/>
      <c r="D89" s="111">
        <f t="shared" si="3"/>
        <v>0</v>
      </c>
      <c r="E89" s="288"/>
      <c r="F89" s="177"/>
    </row>
    <row r="90" spans="1:6">
      <c r="A90" s="251"/>
      <c r="B90" s="110"/>
      <c r="C90" s="288"/>
      <c r="D90" s="111">
        <f t="shared" si="3"/>
        <v>0</v>
      </c>
      <c r="E90" s="288"/>
      <c r="F90" s="177"/>
    </row>
    <row r="91" spans="1:6">
      <c r="A91" s="251"/>
      <c r="B91" s="110"/>
      <c r="C91" s="288"/>
      <c r="D91" s="111">
        <f t="shared" si="3"/>
        <v>0</v>
      </c>
      <c r="E91" s="288"/>
      <c r="F91" s="177"/>
    </row>
    <row r="92" spans="1:6">
      <c r="A92" s="251"/>
      <c r="B92" s="110"/>
      <c r="C92" s="288"/>
      <c r="D92" s="111">
        <f t="shared" si="3"/>
        <v>0</v>
      </c>
      <c r="E92" s="288"/>
      <c r="F92" s="177"/>
    </row>
    <row r="93" spans="1:6">
      <c r="A93" s="251"/>
      <c r="B93" s="110"/>
      <c r="C93" s="288"/>
      <c r="D93" s="111">
        <f t="shared" si="3"/>
        <v>0</v>
      </c>
      <c r="E93" s="288"/>
      <c r="F93" s="177"/>
    </row>
    <row r="94" spans="1:6">
      <c r="A94" s="251"/>
      <c r="B94" s="110"/>
      <c r="C94" s="288"/>
      <c r="D94" s="111">
        <f t="shared" si="3"/>
        <v>0</v>
      </c>
      <c r="E94" s="288"/>
      <c r="F94" s="177"/>
    </row>
    <row r="95" spans="1:6">
      <c r="A95" s="251"/>
      <c r="B95" s="110"/>
      <c r="C95" s="288"/>
      <c r="D95" s="111">
        <f t="shared" si="3"/>
        <v>0</v>
      </c>
      <c r="E95" s="288"/>
      <c r="F95" s="177"/>
    </row>
    <row r="96" spans="1:6">
      <c r="A96" s="251"/>
      <c r="B96" s="110"/>
      <c r="C96" s="288"/>
      <c r="D96" s="111">
        <f t="shared" si="3"/>
        <v>0</v>
      </c>
      <c r="E96" s="288"/>
      <c r="F96" s="177"/>
    </row>
    <row r="97" spans="1:6">
      <c r="A97" s="251"/>
      <c r="B97" s="110"/>
      <c r="C97" s="288"/>
      <c r="D97" s="111">
        <f t="shared" si="3"/>
        <v>0</v>
      </c>
      <c r="E97" s="288"/>
      <c r="F97" s="177"/>
    </row>
    <row r="98" spans="1:6">
      <c r="A98" s="251"/>
      <c r="B98" s="110"/>
      <c r="C98" s="288"/>
      <c r="D98" s="111">
        <f t="shared" si="3"/>
        <v>0</v>
      </c>
      <c r="E98" s="288"/>
      <c r="F98" s="177"/>
    </row>
    <row r="99" spans="1:6">
      <c r="A99" s="251"/>
      <c r="B99" s="110"/>
      <c r="C99" s="288"/>
      <c r="D99" s="111">
        <f t="shared" si="3"/>
        <v>0</v>
      </c>
      <c r="E99" s="288"/>
      <c r="F99" s="177"/>
    </row>
    <row r="100" spans="1:6">
      <c r="A100" s="251"/>
      <c r="B100" s="110"/>
      <c r="C100" s="288"/>
      <c r="D100" s="111">
        <f t="shared" si="3"/>
        <v>0</v>
      </c>
      <c r="E100" s="288"/>
      <c r="F100" s="177"/>
    </row>
    <row r="101" spans="1:6">
      <c r="A101" s="251"/>
      <c r="B101" s="110"/>
      <c r="C101" s="288"/>
      <c r="D101" s="111">
        <f t="shared" si="3"/>
        <v>0</v>
      </c>
      <c r="E101" s="288"/>
      <c r="F101" s="177"/>
    </row>
    <row r="102" spans="1:6">
      <c r="A102" s="251"/>
      <c r="B102" s="110"/>
      <c r="C102" s="288"/>
      <c r="D102" s="111">
        <f t="shared" si="3"/>
        <v>0</v>
      </c>
      <c r="E102" s="288"/>
      <c r="F102" s="177"/>
    </row>
    <row r="103" spans="1:6">
      <c r="A103" s="251"/>
      <c r="B103" s="110"/>
      <c r="C103" s="288"/>
      <c r="D103" s="111">
        <f t="shared" si="3"/>
        <v>0</v>
      </c>
      <c r="E103" s="288"/>
      <c r="F103" s="177"/>
    </row>
    <row r="104" spans="1:6">
      <c r="A104" s="251"/>
      <c r="B104" s="110"/>
      <c r="C104" s="288"/>
      <c r="D104" s="111">
        <f t="shared" si="3"/>
        <v>0</v>
      </c>
      <c r="E104" s="288"/>
      <c r="F104" s="177"/>
    </row>
    <row r="105" spans="1:6">
      <c r="A105" s="251"/>
      <c r="B105" s="110"/>
      <c r="C105" s="288"/>
      <c r="D105" s="111">
        <f t="shared" si="3"/>
        <v>0</v>
      </c>
      <c r="E105" s="288"/>
      <c r="F105" s="177"/>
    </row>
    <row r="106" spans="1:6">
      <c r="A106" s="251"/>
      <c r="B106" s="110"/>
      <c r="C106" s="288"/>
      <c r="D106" s="111">
        <f t="shared" si="3"/>
        <v>0</v>
      </c>
      <c r="E106" s="288"/>
      <c r="F106" s="177"/>
    </row>
    <row r="107" spans="1:6">
      <c r="A107" s="251"/>
      <c r="B107" s="110"/>
      <c r="C107" s="288"/>
      <c r="D107" s="111">
        <f t="shared" si="3"/>
        <v>0</v>
      </c>
      <c r="E107" s="288"/>
      <c r="F107" s="177"/>
    </row>
    <row r="108" spans="1:6">
      <c r="A108" s="251"/>
      <c r="B108" s="110"/>
      <c r="C108" s="288"/>
      <c r="D108" s="111">
        <f t="shared" si="3"/>
        <v>0</v>
      </c>
      <c r="E108" s="288"/>
      <c r="F108" s="177"/>
    </row>
    <row r="109" spans="1:6">
      <c r="A109" s="251"/>
      <c r="B109" s="110"/>
      <c r="C109" s="288"/>
      <c r="D109" s="111">
        <f t="shared" si="3"/>
        <v>0</v>
      </c>
      <c r="E109" s="288"/>
      <c r="F109" s="177"/>
    </row>
    <row r="110" spans="1:6">
      <c r="A110" s="251"/>
      <c r="B110" s="110"/>
      <c r="C110" s="288"/>
      <c r="D110" s="111">
        <f t="shared" si="3"/>
        <v>0</v>
      </c>
      <c r="E110" s="288"/>
      <c r="F110" s="177"/>
    </row>
    <row r="111" spans="1:6">
      <c r="A111" s="251"/>
      <c r="B111" s="110"/>
      <c r="C111" s="288"/>
      <c r="D111" s="111">
        <f t="shared" si="3"/>
        <v>0</v>
      </c>
      <c r="E111" s="288"/>
      <c r="F111" s="177"/>
    </row>
    <row r="112" spans="1:6">
      <c r="A112" s="251"/>
      <c r="B112" s="110"/>
      <c r="C112" s="288"/>
      <c r="D112" s="111">
        <f t="shared" si="3"/>
        <v>0</v>
      </c>
      <c r="E112" s="288"/>
      <c r="F112" s="177"/>
    </row>
    <row r="113" spans="1:6">
      <c r="A113" s="251"/>
      <c r="B113" s="110"/>
      <c r="C113" s="288"/>
      <c r="D113" s="111">
        <f t="shared" si="3"/>
        <v>0</v>
      </c>
      <c r="E113" s="288"/>
      <c r="F113" s="177"/>
    </row>
    <row r="114" spans="1:6">
      <c r="A114" s="251"/>
      <c r="B114" s="110"/>
      <c r="C114" s="288"/>
      <c r="D114" s="111">
        <f t="shared" si="3"/>
        <v>0</v>
      </c>
      <c r="E114" s="288"/>
      <c r="F114" s="177"/>
    </row>
    <row r="115" spans="1:6">
      <c r="A115" s="251"/>
      <c r="B115" s="110"/>
      <c r="C115" s="288"/>
      <c r="D115" s="111">
        <f t="shared" si="3"/>
        <v>0</v>
      </c>
      <c r="E115" s="288"/>
      <c r="F115" s="177"/>
    </row>
    <row r="116" spans="1:6">
      <c r="A116" s="251"/>
      <c r="B116" s="110"/>
      <c r="C116" s="288"/>
      <c r="D116" s="111">
        <f t="shared" si="3"/>
        <v>0</v>
      </c>
      <c r="E116" s="288"/>
      <c r="F116" s="177"/>
    </row>
    <row r="117" spans="1:6">
      <c r="A117" s="251"/>
      <c r="B117" s="110"/>
      <c r="C117" s="288"/>
      <c r="D117" s="111">
        <f t="shared" si="3"/>
        <v>0</v>
      </c>
      <c r="E117" s="288"/>
      <c r="F117" s="177"/>
    </row>
    <row r="118" spans="1:6">
      <c r="A118" s="251"/>
      <c r="B118" s="110"/>
      <c r="C118" s="288"/>
      <c r="D118" s="111">
        <f t="shared" si="3"/>
        <v>0</v>
      </c>
      <c r="E118" s="288"/>
      <c r="F118" s="177"/>
    </row>
    <row r="119" spans="1:6">
      <c r="A119" s="251"/>
      <c r="B119" s="110"/>
      <c r="C119" s="288"/>
      <c r="D119" s="111">
        <f t="shared" si="3"/>
        <v>0</v>
      </c>
      <c r="E119" s="288"/>
      <c r="F119" s="177"/>
    </row>
    <row r="120" spans="1:6">
      <c r="A120" s="251"/>
      <c r="B120" s="110"/>
      <c r="C120" s="288"/>
      <c r="D120" s="111">
        <f t="shared" si="3"/>
        <v>0</v>
      </c>
      <c r="E120" s="288"/>
      <c r="F120" s="177"/>
    </row>
    <row r="121" spans="1:6">
      <c r="A121" s="251"/>
      <c r="B121" s="110"/>
      <c r="C121" s="288"/>
      <c r="D121" s="111">
        <f t="shared" si="3"/>
        <v>0</v>
      </c>
      <c r="E121" s="288"/>
      <c r="F121" s="177"/>
    </row>
    <row r="122" spans="1:6">
      <c r="A122" s="251"/>
      <c r="B122" s="110"/>
      <c r="C122" s="288"/>
      <c r="D122" s="111">
        <f t="shared" si="3"/>
        <v>0</v>
      </c>
      <c r="E122" s="288"/>
      <c r="F122" s="177"/>
    </row>
    <row r="123" spans="1:6">
      <c r="A123" s="251"/>
      <c r="B123" s="110"/>
      <c r="C123" s="288"/>
      <c r="D123" s="111">
        <f t="shared" si="3"/>
        <v>0</v>
      </c>
      <c r="E123" s="288"/>
      <c r="F123" s="177"/>
    </row>
    <row r="124" spans="1:6">
      <c r="A124" s="251"/>
      <c r="B124" s="110"/>
      <c r="C124" s="288"/>
      <c r="D124" s="111">
        <f t="shared" si="3"/>
        <v>0</v>
      </c>
      <c r="E124" s="288"/>
      <c r="F124" s="177"/>
    </row>
    <row r="125" spans="1:6">
      <c r="A125" s="251"/>
      <c r="B125" s="110"/>
      <c r="C125" s="288"/>
      <c r="D125" s="111">
        <f t="shared" si="3"/>
        <v>0</v>
      </c>
      <c r="E125" s="288"/>
      <c r="F125" s="177"/>
    </row>
    <row r="126" spans="1:6">
      <c r="A126" s="251"/>
      <c r="B126" s="110"/>
      <c r="C126" s="288"/>
      <c r="D126" s="111">
        <f t="shared" si="3"/>
        <v>0</v>
      </c>
      <c r="E126" s="288"/>
      <c r="F126" s="177"/>
    </row>
    <row r="127" spans="1:6">
      <c r="A127" s="251"/>
      <c r="B127" s="110"/>
      <c r="C127" s="288"/>
      <c r="D127" s="111">
        <f t="shared" si="3"/>
        <v>0</v>
      </c>
      <c r="E127" s="288"/>
      <c r="F127" s="177"/>
    </row>
    <row r="128" spans="1:6">
      <c r="A128" s="251"/>
      <c r="B128" s="110"/>
      <c r="C128" s="288"/>
      <c r="D128" s="111">
        <f t="shared" si="3"/>
        <v>0</v>
      </c>
      <c r="E128" s="288"/>
      <c r="F128" s="177"/>
    </row>
    <row r="129" spans="1:6">
      <c r="A129" s="251"/>
      <c r="B129" s="110"/>
      <c r="C129" s="288"/>
      <c r="D129" s="111">
        <f t="shared" si="3"/>
        <v>0</v>
      </c>
      <c r="E129" s="288"/>
      <c r="F129" s="177"/>
    </row>
    <row r="130" spans="1:6">
      <c r="A130" s="251"/>
      <c r="B130" s="110"/>
      <c r="C130" s="288"/>
      <c r="D130" s="111">
        <f t="shared" si="3"/>
        <v>0</v>
      </c>
      <c r="E130" s="288"/>
      <c r="F130" s="177"/>
    </row>
    <row r="131" spans="1:6">
      <c r="A131" s="251"/>
      <c r="B131" s="110"/>
      <c r="C131" s="288"/>
      <c r="D131" s="111">
        <f t="shared" si="3"/>
        <v>0</v>
      </c>
      <c r="E131" s="288"/>
      <c r="F131" s="177"/>
    </row>
    <row r="132" spans="1:6">
      <c r="A132" s="251"/>
      <c r="B132" s="110"/>
      <c r="C132" s="288"/>
      <c r="D132" s="111">
        <f t="shared" si="3"/>
        <v>0</v>
      </c>
      <c r="E132" s="288"/>
      <c r="F132" s="177"/>
    </row>
    <row r="133" spans="1:6">
      <c r="A133" s="251"/>
      <c r="B133" s="110"/>
      <c r="C133" s="288"/>
      <c r="D133" s="111">
        <f t="shared" si="3"/>
        <v>0</v>
      </c>
      <c r="E133" s="288"/>
      <c r="F133" s="177"/>
    </row>
    <row r="134" spans="1:6">
      <c r="A134" s="251"/>
      <c r="B134" s="110"/>
      <c r="C134" s="288"/>
      <c r="D134" s="111">
        <f t="shared" si="3"/>
        <v>0</v>
      </c>
      <c r="E134" s="288"/>
      <c r="F134" s="177"/>
    </row>
    <row r="135" spans="1:6">
      <c r="A135" s="251"/>
      <c r="B135" s="110"/>
      <c r="C135" s="288"/>
      <c r="D135" s="111">
        <f t="shared" si="3"/>
        <v>0</v>
      </c>
      <c r="E135" s="288"/>
      <c r="F135" s="177"/>
    </row>
    <row r="136" spans="1:6">
      <c r="A136" s="251"/>
      <c r="B136" s="110"/>
      <c r="C136" s="288"/>
      <c r="D136" s="111">
        <f t="shared" si="3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4"/>
        <v>0</v>
      </c>
      <c r="E138" s="288"/>
      <c r="F138" s="177"/>
    </row>
    <row r="139" spans="1:6">
      <c r="A139" s="251"/>
      <c r="B139" s="110"/>
      <c r="C139" s="288"/>
      <c r="D139" s="111">
        <f t="shared" si="4"/>
        <v>0</v>
      </c>
      <c r="E139" s="288"/>
      <c r="F139" s="177"/>
    </row>
    <row r="140" spans="1:6">
      <c r="A140" s="251"/>
      <c r="B140" s="110"/>
      <c r="C140" s="288"/>
      <c r="D140" s="111">
        <f t="shared" si="4"/>
        <v>0</v>
      </c>
      <c r="E140" s="288"/>
      <c r="F140" s="177"/>
    </row>
    <row r="141" spans="1:6">
      <c r="A141" s="251"/>
      <c r="B141" s="110"/>
      <c r="C141" s="288"/>
      <c r="D141" s="111">
        <f t="shared" si="4"/>
        <v>0</v>
      </c>
      <c r="E141" s="288"/>
      <c r="F141" s="177"/>
    </row>
    <row r="142" spans="1:6">
      <c r="A142" s="251"/>
      <c r="B142" s="110"/>
      <c r="C142" s="288"/>
      <c r="D142" s="111">
        <f t="shared" si="4"/>
        <v>0</v>
      </c>
      <c r="E142" s="288"/>
      <c r="F142" s="177"/>
    </row>
    <row r="143" spans="1:6">
      <c r="A143" s="251"/>
      <c r="B143" s="110"/>
      <c r="C143" s="288"/>
      <c r="D143" s="111">
        <f t="shared" si="4"/>
        <v>0</v>
      </c>
      <c r="E143" s="288"/>
      <c r="F143" s="177"/>
    </row>
    <row r="144" spans="1:6">
      <c r="A144" s="251"/>
      <c r="B144" s="110"/>
      <c r="C144" s="288"/>
      <c r="D144" s="111">
        <f t="shared" si="4"/>
        <v>0</v>
      </c>
      <c r="E144" s="288"/>
      <c r="F144" s="177"/>
    </row>
    <row r="145" spans="1:6">
      <c r="A145" s="251"/>
      <c r="B145" s="110"/>
      <c r="C145" s="288"/>
      <c r="D145" s="111">
        <f t="shared" si="4"/>
        <v>0</v>
      </c>
      <c r="E145" s="288"/>
      <c r="F145" s="177"/>
    </row>
    <row r="146" spans="1:6">
      <c r="A146" s="251"/>
      <c r="B146" s="110"/>
      <c r="C146" s="288"/>
      <c r="D146" s="111">
        <f t="shared" si="4"/>
        <v>0</v>
      </c>
      <c r="E146" s="288"/>
      <c r="F146" s="177"/>
    </row>
    <row r="147" spans="1:6">
      <c r="A147" s="251"/>
      <c r="B147" s="110"/>
      <c r="C147" s="288"/>
      <c r="D147" s="111">
        <f t="shared" si="4"/>
        <v>0</v>
      </c>
      <c r="E147" s="288"/>
      <c r="F147" s="177"/>
    </row>
    <row r="148" spans="1:6">
      <c r="A148" s="251"/>
      <c r="B148" s="110"/>
      <c r="C148" s="288"/>
      <c r="D148" s="111">
        <f t="shared" si="4"/>
        <v>0</v>
      </c>
      <c r="E148" s="288"/>
      <c r="F148" s="177"/>
    </row>
    <row r="149" spans="1:6">
      <c r="A149" s="251"/>
      <c r="B149" s="110"/>
      <c r="C149" s="288"/>
      <c r="D149" s="111">
        <f t="shared" si="4"/>
        <v>0</v>
      </c>
      <c r="E149" s="288"/>
      <c r="F149" s="177"/>
    </row>
    <row r="150" spans="1:6">
      <c r="A150" s="251"/>
      <c r="B150" s="110"/>
      <c r="C150" s="288"/>
      <c r="D150" s="111">
        <f t="shared" si="4"/>
        <v>0</v>
      </c>
      <c r="E150" s="288"/>
      <c r="F150" s="177"/>
    </row>
    <row r="151" spans="1:6">
      <c r="A151" s="251"/>
      <c r="B151" s="110"/>
      <c r="C151" s="288"/>
      <c r="D151" s="111">
        <f t="shared" si="4"/>
        <v>0</v>
      </c>
      <c r="E151" s="288"/>
      <c r="F151" s="177"/>
    </row>
    <row r="152" spans="1:6">
      <c r="A152" s="251"/>
      <c r="B152" s="110"/>
      <c r="C152" s="288"/>
      <c r="D152" s="111">
        <f t="shared" si="4"/>
        <v>0</v>
      </c>
      <c r="E152" s="288"/>
      <c r="F152" s="177"/>
    </row>
    <row r="153" spans="1:6">
      <c r="A153" s="251"/>
      <c r="B153" s="110"/>
      <c r="C153" s="288"/>
      <c r="D153" s="111">
        <f t="shared" si="4"/>
        <v>0</v>
      </c>
      <c r="E153" s="288"/>
      <c r="F153" s="177"/>
    </row>
    <row r="154" spans="1:6">
      <c r="A154" s="251"/>
      <c r="B154" s="110"/>
      <c r="C154" s="288"/>
      <c r="D154" s="111">
        <f t="shared" si="4"/>
        <v>0</v>
      </c>
      <c r="E154" s="288"/>
      <c r="F154" s="177"/>
    </row>
    <row r="155" spans="1:6">
      <c r="A155" s="251"/>
      <c r="B155" s="110"/>
      <c r="C155" s="288"/>
      <c r="D155" s="111">
        <f t="shared" si="4"/>
        <v>0</v>
      </c>
      <c r="E155" s="288"/>
      <c r="F155" s="177"/>
    </row>
    <row r="156" spans="1:6">
      <c r="A156" s="251"/>
      <c r="B156" s="110"/>
      <c r="C156" s="288"/>
      <c r="D156" s="111">
        <f t="shared" si="4"/>
        <v>0</v>
      </c>
      <c r="E156" s="288"/>
      <c r="F156" s="177"/>
    </row>
    <row r="157" spans="1:6">
      <c r="A157" s="251"/>
      <c r="B157" s="110"/>
      <c r="C157" s="288"/>
      <c r="D157" s="111">
        <f t="shared" si="4"/>
        <v>0</v>
      </c>
      <c r="E157" s="288"/>
      <c r="F157" s="177"/>
    </row>
    <row r="158" spans="1:6">
      <c r="A158" s="251"/>
      <c r="B158" s="110"/>
      <c r="C158" s="288"/>
      <c r="D158" s="111">
        <f t="shared" si="4"/>
        <v>0</v>
      </c>
      <c r="E158" s="288"/>
      <c r="F158" s="177"/>
    </row>
    <row r="159" spans="1:6">
      <c r="A159" s="251"/>
      <c r="B159" s="110"/>
      <c r="C159" s="288"/>
      <c r="D159" s="111">
        <f t="shared" si="4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5"/>
        <v>0</v>
      </c>
      <c r="E162" s="288"/>
      <c r="F162" s="177"/>
    </row>
    <row r="163" spans="1:6">
      <c r="A163" s="251"/>
      <c r="B163" s="110"/>
      <c r="C163" s="288"/>
      <c r="D163" s="111">
        <f t="shared" si="5"/>
        <v>0</v>
      </c>
      <c r="E163" s="288"/>
      <c r="F163" s="177"/>
    </row>
    <row r="164" spans="1:6">
      <c r="A164" s="251"/>
      <c r="B164" s="110"/>
      <c r="C164" s="288"/>
      <c r="D164" s="111">
        <f t="shared" si="5"/>
        <v>0</v>
      </c>
      <c r="E164" s="288"/>
      <c r="F164" s="177"/>
    </row>
    <row r="165" spans="1:6">
      <c r="A165" s="251"/>
      <c r="B165" s="110"/>
      <c r="C165" s="288"/>
      <c r="D165" s="111">
        <f t="shared" si="5"/>
        <v>0</v>
      </c>
      <c r="E165" s="288"/>
      <c r="F165" s="177"/>
    </row>
    <row r="166" spans="1:6">
      <c r="A166" s="251"/>
      <c r="B166" s="110"/>
      <c r="C166" s="288"/>
      <c r="D166" s="111">
        <f t="shared" si="5"/>
        <v>0</v>
      </c>
      <c r="E166" s="288"/>
      <c r="F166" s="177"/>
    </row>
    <row r="167" spans="1:6">
      <c r="A167" s="251"/>
      <c r="B167" s="110"/>
      <c r="C167" s="288"/>
      <c r="D167" s="111">
        <f t="shared" si="5"/>
        <v>0</v>
      </c>
      <c r="E167" s="288"/>
      <c r="F167" s="177"/>
    </row>
    <row r="168" spans="1:6">
      <c r="A168" s="251"/>
      <c r="B168" s="110"/>
      <c r="C168" s="288"/>
      <c r="D168" s="111">
        <f t="shared" si="5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59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6" sqref="C56"/>
    </sheetView>
  </sheetViews>
  <sheetFormatPr defaultColWidth="8.7109375" defaultRowHeight="15"/>
  <cols>
    <col min="1" max="1" width="10.140625" style="1" customWidth="1"/>
    <col min="2" max="2" width="10.42578125" style="1" bestFit="1" customWidth="1"/>
    <col min="3" max="3" width="9.140625" style="1" bestFit="1" customWidth="1"/>
    <col min="4" max="16384" width="8.7109375" style="1"/>
  </cols>
  <sheetData>
    <row r="3" spans="1:7" ht="45">
      <c r="A3" s="362" t="s">
        <v>751</v>
      </c>
      <c r="B3" s="363" t="s">
        <v>1023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1024</v>
      </c>
      <c r="C4" s="363" t="s">
        <v>1024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1025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1025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1025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1025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1025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1025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1025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1025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1025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1025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1025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1025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1025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1025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1025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1025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1025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1025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1025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1025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1025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1025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1025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1025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1025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1025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1025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1025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1025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1025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1025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1025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1025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1025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1025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1025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1025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1025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1025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1025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1025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1025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1025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1025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1025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1025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1025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" si="13">+IF(F55=0,"",C55/F55)</f>
        <v>342.49720205469623</v>
      </c>
      <c r="C55" s="371">
        <v>2387</v>
      </c>
      <c r="D55" s="357">
        <f t="shared" ref="D55" si="14">+IF(ISERROR(B55/1.17),0,B55/1.17)</f>
        <v>292.73265132880022</v>
      </c>
      <c r="E55" s="1" t="s">
        <v>1025</v>
      </c>
      <c r="F55" s="1">
        <f>USD_CNY!B973</f>
        <v>6.9694000000000003</v>
      </c>
      <c r="G55" s="361">
        <f t="shared" ref="G55" si="15">C55-C54</f>
        <v>-21</v>
      </c>
    </row>
    <row r="58" spans="1:7">
      <c r="B58" s="374"/>
    </row>
    <row r="59" spans="1:7">
      <c r="B59" s="35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5" sqref="C55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16384" width="8.7109375" style="1"/>
  </cols>
  <sheetData>
    <row r="1" spans="1:7">
      <c r="A1" s="356" t="s">
        <v>1028</v>
      </c>
    </row>
    <row r="3" spans="1:7" ht="45">
      <c r="A3" s="362" t="s">
        <v>751</v>
      </c>
      <c r="B3" s="363" t="s">
        <v>1026</v>
      </c>
      <c r="C3" s="364"/>
      <c r="D3" s="363"/>
      <c r="E3" s="363" t="s">
        <v>1026</v>
      </c>
      <c r="F3" s="365" t="s">
        <v>753</v>
      </c>
    </row>
    <row r="4" spans="1:7" ht="71.25">
      <c r="A4" s="362" t="s">
        <v>21</v>
      </c>
      <c r="B4" s="363" t="s">
        <v>1027</v>
      </c>
      <c r="C4" s="363" t="s">
        <v>1027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1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1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1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1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1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1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1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1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1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1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1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1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1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1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1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1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1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1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1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1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1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1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1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1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1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" si="14">+IF(F54=0,"",C54/F54)</f>
        <v>672.94171664705709</v>
      </c>
      <c r="C54" s="1">
        <v>4690</v>
      </c>
      <c r="D54" s="358">
        <f t="shared" ref="D54" si="15">+IF(ISERROR(B54/1.17),0,B54/1.17)</f>
        <v>575.1638603821001</v>
      </c>
      <c r="E54" s="1">
        <v>523.5</v>
      </c>
      <c r="F54" s="359">
        <f>USD_CNY!B973</f>
        <v>6.9694000000000003</v>
      </c>
      <c r="G54" s="361">
        <f t="shared" ref="G54" si="16">C54-C53</f>
        <v>-5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58" activePane="bottomLeft" state="frozen"/>
      <selection pane="bottomLeft" activeCell="B974" sqref="B974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398" t="s">
        <v>998</v>
      </c>
      <c r="B1" s="398"/>
      <c r="C1" s="398"/>
      <c r="D1" s="398"/>
      <c r="E1" s="398"/>
      <c r="F1" s="398"/>
      <c r="G1" s="398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2" t="s">
        <v>1020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9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125"/>
      <c r="B974" s="341"/>
    </row>
    <row r="975" spans="1:3">
      <c r="A975" s="125"/>
      <c r="B975" s="341"/>
    </row>
    <row r="976" spans="1:3">
      <c r="A976" s="125"/>
      <c r="B976" s="341"/>
    </row>
    <row r="977" spans="1:2">
      <c r="A977" s="125"/>
      <c r="B977" s="341"/>
    </row>
    <row r="978" spans="1:2">
      <c r="A978" s="125"/>
      <c r="B978" s="341"/>
    </row>
    <row r="979" spans="1:2">
      <c r="A979" s="125"/>
      <c r="B979" s="341"/>
    </row>
    <row r="980" spans="1:2">
      <c r="A980" s="125"/>
      <c r="B980" s="341"/>
    </row>
    <row r="981" spans="1:2">
      <c r="A981" s="125"/>
      <c r="B981" s="341"/>
    </row>
    <row r="982" spans="1:2">
      <c r="A982" s="125"/>
      <c r="B982" s="341"/>
    </row>
    <row r="983" spans="1:2">
      <c r="A983" s="125"/>
      <c r="B983" s="341"/>
    </row>
    <row r="984" spans="1:2">
      <c r="A984" s="125"/>
      <c r="B984" s="341"/>
    </row>
    <row r="985" spans="1:2">
      <c r="A985" s="125"/>
      <c r="B985" s="341"/>
    </row>
    <row r="986" spans="1:2">
      <c r="A986" s="125"/>
      <c r="B986" s="341"/>
    </row>
    <row r="987" spans="1:2">
      <c r="A987" s="125"/>
      <c r="B987" s="341"/>
    </row>
    <row r="988" spans="1:2">
      <c r="A988" s="125"/>
      <c r="B988" s="341"/>
    </row>
    <row r="989" spans="1:2">
      <c r="A989" s="125"/>
      <c r="B989" s="341"/>
    </row>
    <row r="990" spans="1:2">
      <c r="A990" s="125"/>
      <c r="B990" s="341"/>
    </row>
    <row r="991" spans="1:2">
      <c r="A991" s="125"/>
      <c r="B991" s="341"/>
    </row>
    <row r="992" spans="1:2">
      <c r="A992" s="125"/>
      <c r="B992" s="341"/>
    </row>
    <row r="993" spans="1:2">
      <c r="A993" s="125"/>
      <c r="B993" s="341"/>
    </row>
    <row r="994" spans="1:2">
      <c r="A994" s="125"/>
      <c r="B994" s="341"/>
    </row>
    <row r="995" spans="1:2">
      <c r="A995" s="125"/>
      <c r="B995" s="341"/>
    </row>
    <row r="996" spans="1:2">
      <c r="A996" s="125"/>
      <c r="B996" s="341"/>
    </row>
    <row r="997" spans="1:2">
      <c r="A997" s="125"/>
      <c r="B997" s="341"/>
    </row>
    <row r="998" spans="1:2">
      <c r="A998" s="125"/>
      <c r="B998" s="341"/>
    </row>
    <row r="999" spans="1:2">
      <c r="A999" s="125"/>
      <c r="B999" s="341"/>
    </row>
    <row r="1000" spans="1:2">
      <c r="A1000" s="125"/>
      <c r="B1000" s="341"/>
    </row>
    <row r="1001" spans="1:2">
      <c r="A1001" s="125"/>
      <c r="B1001" s="341"/>
    </row>
    <row r="1002" spans="1:2">
      <c r="A1002" s="125"/>
      <c r="B1002" s="341"/>
    </row>
    <row r="1003" spans="1:2">
      <c r="A1003" s="125"/>
      <c r="B1003" s="341"/>
    </row>
    <row r="1004" spans="1:2">
      <c r="A1004" s="125"/>
      <c r="B1004" s="341"/>
    </row>
    <row r="1005" spans="1:2">
      <c r="A1005" s="125"/>
      <c r="B1005" s="341"/>
    </row>
    <row r="1006" spans="1:2">
      <c r="A1006" s="125"/>
      <c r="B1006" s="341"/>
    </row>
    <row r="1007" spans="1:2">
      <c r="A1007" s="125"/>
      <c r="B1007" s="341"/>
    </row>
    <row r="1008" spans="1:2">
      <c r="A1008" s="125"/>
      <c r="B1008" s="341"/>
    </row>
    <row r="1009" spans="1:2">
      <c r="A1009" s="125"/>
      <c r="B1009" s="341"/>
    </row>
    <row r="1010" spans="1:2">
      <c r="A1010" s="125"/>
      <c r="B1010" s="341"/>
    </row>
    <row r="1011" spans="1:2">
      <c r="A1011" s="125"/>
      <c r="B1011" s="341"/>
    </row>
    <row r="1012" spans="1:2">
      <c r="A1012" s="125"/>
      <c r="B1012" s="341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1" activePane="bottomLeft" state="frozen"/>
      <selection pane="bottomLeft" activeCell="B456" sqref="B456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999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1013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1015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8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2"/>
      <c r="B456" s="333"/>
    </row>
    <row r="457" spans="1:3" ht="15.75">
      <c r="A457" s="232"/>
      <c r="B457" s="333"/>
    </row>
    <row r="458" spans="1:3" ht="15.75">
      <c r="A458" s="232"/>
      <c r="B458" s="333"/>
    </row>
    <row r="459" spans="1:3" ht="15.75">
      <c r="A459" s="232"/>
      <c r="B459" s="333"/>
    </row>
    <row r="460" spans="1:3" ht="15.75">
      <c r="A460" s="232"/>
      <c r="B460" s="333"/>
    </row>
    <row r="461" spans="1:3" ht="15.75">
      <c r="A461" s="232"/>
      <c r="B461" s="333"/>
    </row>
    <row r="462" spans="1:3" ht="15.75">
      <c r="A462" s="232"/>
      <c r="B462" s="333"/>
    </row>
    <row r="463" spans="1:3" ht="15.75">
      <c r="A463" s="232"/>
      <c r="B463" s="333"/>
    </row>
    <row r="464" spans="1:3" ht="15.75">
      <c r="A464" s="232"/>
      <c r="B464" s="333"/>
    </row>
    <row r="465" spans="1:2" ht="15.75">
      <c r="A465" s="232"/>
      <c r="B465" s="333"/>
    </row>
    <row r="466" spans="1:2" ht="15.75">
      <c r="A466" s="232"/>
      <c r="B466" s="333"/>
    </row>
    <row r="467" spans="1:2" ht="15.75">
      <c r="A467" s="232"/>
      <c r="B467" s="333"/>
    </row>
    <row r="468" spans="1:2" ht="15.75">
      <c r="A468" s="232"/>
      <c r="B468" s="333"/>
    </row>
    <row r="469" spans="1:2" ht="15.75">
      <c r="A469" s="232"/>
      <c r="B469" s="333"/>
    </row>
    <row r="470" spans="1:2" ht="15.75">
      <c r="A470" s="232"/>
      <c r="B470" s="333"/>
    </row>
    <row r="471" spans="1:2" ht="15.75">
      <c r="A471" s="232"/>
      <c r="B471" s="333"/>
    </row>
    <row r="472" spans="1:2" ht="15.75">
      <c r="A472" s="232"/>
      <c r="B472" s="333"/>
    </row>
    <row r="473" spans="1:2" ht="15.75">
      <c r="A473" s="232"/>
      <c r="B473" s="333"/>
    </row>
    <row r="474" spans="1:2" ht="15.75">
      <c r="A474" s="232"/>
      <c r="B474" s="333"/>
    </row>
    <row r="475" spans="1:2" ht="15.75">
      <c r="A475" s="232"/>
      <c r="B475" s="333"/>
    </row>
    <row r="476" spans="1:2" ht="15.75">
      <c r="A476" s="232"/>
      <c r="B476" s="333"/>
    </row>
    <row r="477" spans="1:2" ht="15.75">
      <c r="A477" s="232"/>
      <c r="B477" s="333"/>
    </row>
    <row r="478" spans="1:2" ht="15.75">
      <c r="A478" s="232"/>
      <c r="B478" s="333"/>
    </row>
    <row r="479" spans="1:2" ht="15.75">
      <c r="A479" s="232"/>
      <c r="B479" s="333"/>
    </row>
    <row r="480" spans="1:2" ht="15.75">
      <c r="A480" s="232"/>
      <c r="B480" s="333"/>
    </row>
    <row r="481" spans="1:2" ht="15.75">
      <c r="A481" s="232"/>
      <c r="B481" s="333"/>
    </row>
    <row r="482" spans="1:2" ht="15.75">
      <c r="A482" s="232"/>
      <c r="B482" s="333"/>
    </row>
    <row r="483" spans="1:2" ht="15.75">
      <c r="A483" s="232"/>
      <c r="B483" s="333"/>
    </row>
    <row r="484" spans="1:2" ht="15.75">
      <c r="A484" s="232"/>
      <c r="B484" s="333"/>
    </row>
    <row r="485" spans="1:2" ht="15.75">
      <c r="A485" s="232"/>
      <c r="B485" s="333"/>
    </row>
    <row r="486" spans="1:2" ht="15.75">
      <c r="A486" s="232"/>
      <c r="B486" s="333"/>
    </row>
    <row r="487" spans="1:2" ht="15.75">
      <c r="A487" s="232"/>
      <c r="B487" s="333"/>
    </row>
    <row r="488" spans="1:2" ht="15.75">
      <c r="A488" s="232"/>
      <c r="B488" s="333"/>
    </row>
    <row r="489" spans="1:2" ht="15.75">
      <c r="A489" s="232"/>
      <c r="B489" s="333"/>
    </row>
    <row r="490" spans="1:2" ht="15.75">
      <c r="A490" s="232"/>
      <c r="B490" s="333"/>
    </row>
    <row r="491" spans="1:2" ht="15.75">
      <c r="A491" s="232"/>
      <c r="B491" s="333"/>
    </row>
    <row r="492" spans="1:2" ht="15.75">
      <c r="A492" s="232"/>
      <c r="B492" s="333"/>
    </row>
    <row r="493" spans="1:2" ht="15.75">
      <c r="A493" s="232"/>
      <c r="B493" s="333"/>
    </row>
    <row r="494" spans="1:2" ht="15.75">
      <c r="A494" s="232"/>
      <c r="B494" s="333"/>
    </row>
    <row r="495" spans="1:2" ht="15.75">
      <c r="A495" s="232"/>
      <c r="B495" s="333"/>
    </row>
    <row r="496" spans="1:2" ht="15.75">
      <c r="A496" s="232"/>
      <c r="B496" s="333"/>
    </row>
    <row r="497" spans="1:2" ht="15.75">
      <c r="A497" s="232"/>
      <c r="B497" s="333"/>
    </row>
    <row r="498" spans="1:2" ht="15.75">
      <c r="A498" s="232"/>
      <c r="B498" s="333"/>
    </row>
    <row r="499" spans="1:2" ht="15.75">
      <c r="A499" s="232"/>
      <c r="B499" s="333"/>
    </row>
    <row r="500" spans="1:2" ht="15.75">
      <c r="A500" s="232"/>
      <c r="B500" s="333"/>
    </row>
    <row r="501" spans="1:2" ht="15.75">
      <c r="A501" s="232"/>
      <c r="B501" s="333"/>
    </row>
    <row r="502" spans="1:2" ht="15.75">
      <c r="A502" s="232"/>
      <c r="B502" s="333"/>
    </row>
    <row r="503" spans="1:2" ht="15.75">
      <c r="A503" s="232"/>
      <c r="B503" s="333"/>
    </row>
    <row r="504" spans="1:2" ht="15.75">
      <c r="A504" s="232"/>
      <c r="B504" s="333"/>
    </row>
    <row r="505" spans="1:2" ht="15.75">
      <c r="A505" s="232"/>
      <c r="B505" s="333"/>
    </row>
    <row r="506" spans="1:2" ht="15.75">
      <c r="A506" s="232"/>
      <c r="B506" s="333"/>
    </row>
    <row r="507" spans="1:2" ht="15.75">
      <c r="A507" s="232"/>
      <c r="B507" s="333"/>
    </row>
    <row r="508" spans="1:2" ht="15.75">
      <c r="A508" s="232"/>
      <c r="B508" s="333"/>
    </row>
    <row r="509" spans="1:2" ht="15.75">
      <c r="A509" s="232"/>
      <c r="B509" s="333"/>
    </row>
    <row r="510" spans="1:2" ht="15.75">
      <c r="A510" s="232"/>
      <c r="B510" s="333"/>
    </row>
    <row r="511" spans="1:2" ht="15.75">
      <c r="A511" s="232"/>
      <c r="B511" s="333"/>
    </row>
    <row r="512" spans="1:2" ht="15.75">
      <c r="A512" s="232"/>
      <c r="B512" s="333"/>
    </row>
    <row r="513" spans="1:2" ht="15.75">
      <c r="A513" s="232"/>
      <c r="B513" s="333"/>
    </row>
    <row r="514" spans="1:2" ht="15.75">
      <c r="A514" s="232"/>
      <c r="B514" s="333"/>
    </row>
    <row r="515" spans="1:2" ht="15.75">
      <c r="A515" s="232"/>
      <c r="B515" s="333"/>
    </row>
    <row r="516" spans="1:2" ht="15.75">
      <c r="A516" s="232"/>
      <c r="B516" s="333"/>
    </row>
    <row r="517" spans="1:2" ht="15.75">
      <c r="A517" s="232"/>
      <c r="B517" s="333"/>
    </row>
    <row r="518" spans="1:2" ht="15.75">
      <c r="A518" s="232"/>
      <c r="B518" s="333"/>
    </row>
    <row r="519" spans="1:2" ht="15.75">
      <c r="A519" s="232"/>
      <c r="B519" s="333"/>
    </row>
    <row r="520" spans="1:2" ht="15.75">
      <c r="A520" s="232"/>
      <c r="B520" s="333"/>
    </row>
    <row r="521" spans="1:2" ht="15.75">
      <c r="A521" s="232"/>
      <c r="B521" s="333"/>
    </row>
    <row r="522" spans="1:2" ht="15.75">
      <c r="A522" s="232"/>
      <c r="B522" s="333"/>
    </row>
    <row r="523" spans="1:2" ht="15.75">
      <c r="A523" s="232"/>
      <c r="B523" s="333"/>
    </row>
    <row r="524" spans="1:2" ht="15.75">
      <c r="A524" s="232"/>
      <c r="B524" s="333"/>
    </row>
    <row r="525" spans="1:2" ht="15.75">
      <c r="A525" s="232"/>
      <c r="B525" s="333"/>
    </row>
    <row r="526" spans="1:2" ht="15.75">
      <c r="A526" s="232"/>
      <c r="B526" s="333"/>
    </row>
    <row r="527" spans="1:2" ht="15.75">
      <c r="A527" s="232"/>
      <c r="B527" s="333"/>
    </row>
    <row r="528" spans="1:2" ht="15.75">
      <c r="A528" s="232"/>
      <c r="B528" s="333"/>
    </row>
    <row r="529" spans="1:2" ht="15.75">
      <c r="A529" s="232"/>
      <c r="B529" s="333"/>
    </row>
    <row r="530" spans="1:2" ht="15.75">
      <c r="A530" s="232"/>
      <c r="B530" s="333"/>
    </row>
    <row r="531" spans="1:2" ht="15.75">
      <c r="A531" s="232"/>
      <c r="B531" s="333"/>
    </row>
    <row r="532" spans="1:2" ht="15.75">
      <c r="A532" s="232"/>
      <c r="B532" s="333"/>
    </row>
    <row r="533" spans="1:2" ht="15.75">
      <c r="A533" s="232"/>
      <c r="B533" s="333"/>
    </row>
    <row r="534" spans="1:2" ht="15.75">
      <c r="A534" s="232"/>
      <c r="B534" s="333"/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92" activePane="bottomLeft" state="frozen"/>
      <selection pane="bottomLeft" activeCell="B312" sqref="B312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9" t="s">
        <v>1018</v>
      </c>
      <c r="B1" s="400"/>
      <c r="C1" s="400"/>
      <c r="D1" s="400"/>
      <c r="E1" s="400"/>
      <c r="F1" s="400"/>
      <c r="G1" s="400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1000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7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/>
      <c r="B312" s="310"/>
    </row>
    <row r="313" spans="1:4">
      <c r="A313" s="307"/>
      <c r="B313" s="310"/>
    </row>
    <row r="314" spans="1:4">
      <c r="A314" s="307"/>
      <c r="B314" s="310"/>
    </row>
    <row r="315" spans="1:4">
      <c r="A315" s="307"/>
      <c r="B315" s="310"/>
    </row>
    <row r="316" spans="1:4">
      <c r="A316" s="307"/>
      <c r="B316" s="310"/>
    </row>
    <row r="317" spans="1:4">
      <c r="A317" s="307"/>
      <c r="B317" s="310"/>
    </row>
    <row r="318" spans="1:4">
      <c r="A318" s="307"/>
      <c r="B318" s="310"/>
    </row>
    <row r="319" spans="1:4">
      <c r="A319" s="307"/>
      <c r="B319" s="310"/>
    </row>
    <row r="320" spans="1:4">
      <c r="A320" s="307"/>
      <c r="B320" s="310"/>
    </row>
    <row r="321" spans="1:2">
      <c r="A321" s="307"/>
      <c r="B321" s="310"/>
    </row>
    <row r="322" spans="1:2">
      <c r="A322" s="307"/>
      <c r="B322" s="310"/>
    </row>
    <row r="323" spans="1:2">
      <c r="A323" s="307"/>
      <c r="B323" s="310"/>
    </row>
    <row r="324" spans="1:2">
      <c r="A324" s="307"/>
      <c r="B324" s="310"/>
    </row>
    <row r="325" spans="1:2">
      <c r="A325" s="307"/>
      <c r="B325" s="310"/>
    </row>
    <row r="326" spans="1:2">
      <c r="A326" s="307"/>
      <c r="B326" s="310"/>
    </row>
    <row r="327" spans="1:2">
      <c r="A327" s="307"/>
      <c r="B327" s="310"/>
    </row>
    <row r="328" spans="1:2">
      <c r="A328" s="307"/>
      <c r="B328" s="310"/>
    </row>
    <row r="329" spans="1:2">
      <c r="A329" s="307"/>
      <c r="B329" s="310"/>
    </row>
    <row r="330" spans="1:2">
      <c r="A330" s="307"/>
      <c r="B330" s="310"/>
    </row>
    <row r="331" spans="1:2">
      <c r="A331" s="307"/>
      <c r="B331" s="310"/>
    </row>
    <row r="332" spans="1:2">
      <c r="A332" s="307"/>
      <c r="B332" s="310"/>
    </row>
    <row r="333" spans="1:2">
      <c r="A333" s="307"/>
      <c r="B333" s="310"/>
    </row>
    <row r="334" spans="1:2">
      <c r="A334" s="307"/>
      <c r="B334" s="310"/>
    </row>
    <row r="335" spans="1:2">
      <c r="A335" s="307"/>
      <c r="B335" s="310"/>
    </row>
    <row r="336" spans="1:2">
      <c r="A336" s="307"/>
      <c r="B336" s="310"/>
    </row>
    <row r="337" spans="1:2">
      <c r="A337" s="307"/>
      <c r="B337" s="310"/>
    </row>
    <row r="338" spans="1:2">
      <c r="A338" s="307"/>
      <c r="B338" s="310"/>
    </row>
    <row r="339" spans="1:2">
      <c r="A339" s="307"/>
      <c r="B339" s="310"/>
    </row>
    <row r="340" spans="1:2">
      <c r="A340" s="307"/>
      <c r="B340" s="310"/>
    </row>
    <row r="341" spans="1:2">
      <c r="A341" s="307"/>
      <c r="B341" s="310"/>
    </row>
    <row r="342" spans="1:2">
      <c r="A342" s="307"/>
      <c r="B342" s="310"/>
    </row>
    <row r="343" spans="1:2">
      <c r="A343" s="307"/>
      <c r="B343" s="310"/>
    </row>
    <row r="344" spans="1:2">
      <c r="A344" s="307"/>
      <c r="B344" s="310"/>
    </row>
    <row r="345" spans="1:2">
      <c r="A345" s="307"/>
      <c r="B345" s="310"/>
    </row>
    <row r="346" spans="1:2">
      <c r="A346" s="307"/>
      <c r="B346" s="310"/>
    </row>
    <row r="347" spans="1:2">
      <c r="A347" s="307"/>
      <c r="B347" s="310"/>
    </row>
    <row r="348" spans="1:2">
      <c r="A348" s="307"/>
      <c r="B348" s="310"/>
    </row>
    <row r="349" spans="1:2">
      <c r="A349" s="307"/>
      <c r="B349" s="310"/>
    </row>
    <row r="350" spans="1:2">
      <c r="A350" s="307"/>
      <c r="B350" s="310"/>
    </row>
    <row r="351" spans="1:2">
      <c r="A351" s="307"/>
      <c r="B351" s="310"/>
    </row>
    <row r="352" spans="1:2">
      <c r="A352" s="307"/>
      <c r="B352" s="310"/>
    </row>
    <row r="353" spans="1:2">
      <c r="A353" s="307"/>
      <c r="B353" s="310"/>
    </row>
    <row r="354" spans="1:2">
      <c r="A354" s="307"/>
      <c r="B354" s="310"/>
    </row>
    <row r="355" spans="1:2">
      <c r="A355" s="307"/>
      <c r="B355" s="310"/>
    </row>
    <row r="356" spans="1:2">
      <c r="A356" s="307"/>
      <c r="B356" s="310"/>
    </row>
    <row r="357" spans="1:2">
      <c r="A357" s="307"/>
      <c r="B357" s="310"/>
    </row>
    <row r="358" spans="1:2">
      <c r="A358" s="307"/>
      <c r="B358" s="310"/>
    </row>
    <row r="359" spans="1:2">
      <c r="A359" s="307"/>
      <c r="B359" s="310"/>
    </row>
    <row r="360" spans="1:2">
      <c r="A360" s="307"/>
      <c r="B360" s="310"/>
    </row>
    <row r="361" spans="1:2">
      <c r="A361" s="307"/>
      <c r="B361" s="310"/>
    </row>
    <row r="362" spans="1:2">
      <c r="A362" s="307"/>
      <c r="B362" s="310"/>
    </row>
    <row r="363" spans="1:2">
      <c r="A363" s="307"/>
      <c r="B363" s="310"/>
    </row>
    <row r="364" spans="1:2">
      <c r="A364" s="307"/>
      <c r="B364" s="310"/>
    </row>
    <row r="365" spans="1:2">
      <c r="A365" s="307"/>
      <c r="B365" s="310"/>
    </row>
    <row r="366" spans="1:2">
      <c r="A366" s="307"/>
      <c r="B366" s="310"/>
    </row>
    <row r="367" spans="1:2">
      <c r="A367" s="307"/>
      <c r="B367" s="310"/>
    </row>
    <row r="368" spans="1:2">
      <c r="A368" s="307"/>
      <c r="B368" s="310"/>
    </row>
    <row r="369" spans="1:2">
      <c r="A369" s="307"/>
      <c r="B369" s="310"/>
    </row>
    <row r="370" spans="1:2">
      <c r="A370" s="307"/>
      <c r="B370" s="310"/>
    </row>
    <row r="371" spans="1:2">
      <c r="A371" s="307"/>
      <c r="B371" s="310"/>
    </row>
    <row r="372" spans="1:2">
      <c r="A372" s="307"/>
      <c r="B372" s="310"/>
    </row>
    <row r="373" spans="1:2">
      <c r="A373" s="307"/>
      <c r="B373" s="310"/>
    </row>
    <row r="374" spans="1:2">
      <c r="A374" s="307"/>
      <c r="B374" s="310"/>
    </row>
    <row r="375" spans="1:2">
      <c r="A375" s="307"/>
      <c r="B375" s="310"/>
    </row>
    <row r="376" spans="1:2">
      <c r="A376" s="307"/>
      <c r="B376" s="310"/>
    </row>
    <row r="377" spans="1:2">
      <c r="A377" s="307"/>
      <c r="B377" s="310"/>
    </row>
    <row r="378" spans="1:2">
      <c r="A378" s="307"/>
      <c r="B378" s="310"/>
    </row>
    <row r="379" spans="1:2">
      <c r="A379" s="307"/>
      <c r="B379" s="310"/>
    </row>
    <row r="380" spans="1:2">
      <c r="A380" s="307"/>
      <c r="B380" s="310"/>
    </row>
    <row r="381" spans="1:2">
      <c r="A381" s="307"/>
      <c r="B381" s="310"/>
    </row>
    <row r="382" spans="1:2">
      <c r="A382" s="307"/>
      <c r="B382" s="310"/>
    </row>
    <row r="383" spans="1:2">
      <c r="A383" s="307"/>
      <c r="B383" s="310"/>
    </row>
    <row r="384" spans="1:2">
      <c r="A384" s="307"/>
      <c r="B384" s="310"/>
    </row>
    <row r="385" spans="1:2">
      <c r="A385" s="307"/>
      <c r="B385" s="310"/>
    </row>
    <row r="386" spans="1:2">
      <c r="A386" s="307"/>
      <c r="B386" s="310"/>
    </row>
    <row r="387" spans="1:2">
      <c r="A387" s="307"/>
      <c r="B387" s="310"/>
    </row>
    <row r="388" spans="1:2">
      <c r="A388" s="307"/>
      <c r="B388" s="310"/>
    </row>
    <row r="389" spans="1:2">
      <c r="A389" s="307"/>
      <c r="B389" s="310"/>
    </row>
    <row r="390" spans="1:2">
      <c r="A390" s="307"/>
      <c r="B390" s="310"/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2018-10-31T06:58:20Z</dcterms:modified>
</cp:coreProperties>
</file>