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25" windowHeight="7875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SiMn 60.14" sheetId="12" state="hidden" r:id="rId7"/>
    <sheet name="SiMn 65.17" sheetId="14" state="hidden" r:id="rId8"/>
    <sheet name="Coke" sheetId="15" r:id="rId9"/>
    <sheet name="Steel" sheetId="16" r:id="rId10"/>
    <sheet name="USD_CNY" sheetId="6" r:id="rId11"/>
    <sheet name="VNĐ_USD" sheetId="9" r:id="rId12"/>
    <sheet name="CNY-VND" sheetId="10" r:id="rId13"/>
  </sheets>
  <calcPr calcId="124519"/>
</workbook>
</file>

<file path=xl/calcChain.xml><?xml version="1.0" encoding="utf-8"?>
<calcChain xmlns="http://schemas.openxmlformats.org/spreadsheetml/2006/main">
  <c r="F1185" i="3"/>
  <c r="B1185" s="1"/>
  <c r="D1185" s="1"/>
  <c r="G1185"/>
  <c r="F1187" i="2"/>
  <c r="B1187" s="1"/>
  <c r="D1187" s="1"/>
  <c r="G1187"/>
  <c r="E1186" i="4"/>
  <c r="F1186"/>
  <c r="B1186" s="1"/>
  <c r="D1186" s="1"/>
  <c r="G1186"/>
  <c r="F1183" i="5"/>
  <c r="B1183" s="1"/>
  <c r="D1183" s="1"/>
  <c r="G1183"/>
  <c r="F730" i="7"/>
  <c r="B730" s="1"/>
  <c r="D730" s="1"/>
  <c r="G730"/>
  <c r="F54" i="15"/>
  <c r="B54" s="1"/>
  <c r="D54" s="1"/>
  <c r="G54"/>
  <c r="F53" i="16"/>
  <c r="B53" s="1"/>
  <c r="D53" s="1"/>
  <c r="G53"/>
  <c r="F1186" i="2"/>
  <c r="B1186" s="1"/>
  <c r="D1186" s="1"/>
  <c r="G1186"/>
  <c r="F1184" i="3"/>
  <c r="B1184" s="1"/>
  <c r="D1184" s="1"/>
  <c r="G1184"/>
  <c r="E1185" i="4"/>
  <c r="F1185"/>
  <c r="B1185" s="1"/>
  <c r="D1185" s="1"/>
  <c r="G1185"/>
  <c r="F1182" i="5"/>
  <c r="B1182" s="1"/>
  <c r="D1182" s="1"/>
  <c r="G1182"/>
  <c r="F729" i="7"/>
  <c r="B729" s="1"/>
  <c r="D729" s="1"/>
  <c r="G729"/>
  <c r="F53" i="15"/>
  <c r="B53" s="1"/>
  <c r="D53" s="1"/>
  <c r="G53"/>
  <c r="F52" i="16"/>
  <c r="B52" s="1"/>
  <c r="D52" s="1"/>
  <c r="G52"/>
  <c r="F1185" i="2"/>
  <c r="B1185" s="1"/>
  <c r="D1185" s="1"/>
  <c r="G1185"/>
  <c r="G1183" i="3"/>
  <c r="F1183"/>
  <c r="B1183" s="1"/>
  <c r="D1183" s="1"/>
  <c r="E1184" i="4"/>
  <c r="F1184"/>
  <c r="B1184" s="1"/>
  <c r="D1184" s="1"/>
  <c r="G1184"/>
  <c r="F1181" i="5"/>
  <c r="B1181" s="1"/>
  <c r="D1181" s="1"/>
  <c r="G1181"/>
  <c r="F728" i="7"/>
  <c r="B728" s="1"/>
  <c r="D728" s="1"/>
  <c r="G728"/>
  <c r="F52" i="15"/>
  <c r="B52" s="1"/>
  <c r="D52" s="1"/>
  <c r="G52"/>
  <c r="F51" i="16"/>
  <c r="B51" s="1"/>
  <c r="D51" s="1"/>
  <c r="G51"/>
  <c r="F1184" i="2"/>
  <c r="B1184" s="1"/>
  <c r="D1184" s="1"/>
  <c r="G1184"/>
  <c r="F1182" i="3"/>
  <c r="B1182" s="1"/>
  <c r="D1182" s="1"/>
  <c r="G1182"/>
  <c r="E1183" i="4"/>
  <c r="F1183"/>
  <c r="B1183" s="1"/>
  <c r="D1183" s="1"/>
  <c r="G1183"/>
  <c r="F1180" i="5"/>
  <c r="B1180" s="1"/>
  <c r="D1180" s="1"/>
  <c r="F727" i="7"/>
  <c r="B727" s="1"/>
  <c r="D727" s="1"/>
  <c r="G727"/>
  <c r="F51" i="15"/>
  <c r="B51" s="1"/>
  <c r="D51" s="1"/>
  <c r="G51"/>
  <c r="F50" i="16"/>
  <c r="B50" s="1"/>
  <c r="D50" s="1"/>
  <c r="G50"/>
  <c r="F1183" i="2"/>
  <c r="B1183" s="1"/>
  <c r="D1183" s="1"/>
  <c r="G1183"/>
  <c r="F1181" i="3"/>
  <c r="B1181" s="1"/>
  <c r="D1181" s="1"/>
  <c r="G1181"/>
  <c r="E1182" i="4"/>
  <c r="F1182"/>
  <c r="B1182" s="1"/>
  <c r="D1182" s="1"/>
  <c r="G1182"/>
  <c r="F1179" i="5"/>
  <c r="B1179" s="1"/>
  <c r="D1179" s="1"/>
  <c r="G1179"/>
  <c r="F726" i="7"/>
  <c r="B726" s="1"/>
  <c r="D726" s="1"/>
  <c r="G726"/>
  <c r="F50" i="15"/>
  <c r="B50" s="1"/>
  <c r="D50" s="1"/>
  <c r="G50"/>
  <c r="F49" i="16"/>
  <c r="B49" s="1"/>
  <c r="D49" s="1"/>
  <c r="G49"/>
  <c r="F1182" i="2"/>
  <c r="B1182" s="1"/>
  <c r="D1182" s="1"/>
  <c r="G1182"/>
  <c r="F1180" i="3"/>
  <c r="B1180" s="1"/>
  <c r="D1180" s="1"/>
  <c r="G1180"/>
  <c r="E1181" i="4"/>
  <c r="F1181"/>
  <c r="B1181" s="1"/>
  <c r="D1181" s="1"/>
  <c r="G1181"/>
  <c r="F1178" i="5"/>
  <c r="B1178" s="1"/>
  <c r="D1178" s="1"/>
  <c r="G1178"/>
  <c r="F725" i="7"/>
  <c r="B725" s="1"/>
  <c r="D725" s="1"/>
  <c r="G725"/>
  <c r="F49" i="15"/>
  <c r="B49" s="1"/>
  <c r="D49" s="1"/>
  <c r="G49"/>
  <c r="F48" i="16"/>
  <c r="B48" s="1"/>
  <c r="D48" s="1"/>
  <c r="G48"/>
  <c r="F1181" i="2"/>
  <c r="B1181" s="1"/>
  <c r="D1181" s="1"/>
  <c r="G1181"/>
  <c r="F1179" i="3"/>
  <c r="B1179" s="1"/>
  <c r="D1179" s="1"/>
  <c r="G1179"/>
  <c r="E1180" i="4"/>
  <c r="F1180"/>
  <c r="B1180" s="1"/>
  <c r="D1180" s="1"/>
  <c r="G1180"/>
  <c r="F1177" i="5"/>
  <c r="B1177" s="1"/>
  <c r="D1177" s="1"/>
  <c r="G1177"/>
  <c r="F724" i="7"/>
  <c r="B724" s="1"/>
  <c r="D724" s="1"/>
  <c r="G724"/>
  <c r="F48" i="15"/>
  <c r="B48" s="1"/>
  <c r="D48" s="1"/>
  <c r="G48"/>
  <c r="F47" i="16"/>
  <c r="B47" s="1"/>
  <c r="D47" s="1"/>
  <c r="G47"/>
  <c r="E1179" i="4"/>
  <c r="F1179"/>
  <c r="B1179" s="1"/>
  <c r="D1179" s="1"/>
  <c r="G1179"/>
  <c r="F1180" i="2"/>
  <c r="B1180" s="1"/>
  <c r="D1180" s="1"/>
  <c r="G1180"/>
  <c r="F1178" i="3"/>
  <c r="B1178" s="1"/>
  <c r="D1178" s="1"/>
  <c r="G1178"/>
  <c r="F1176" i="5"/>
  <c r="B1176" s="1"/>
  <c r="D1176" s="1"/>
  <c r="G1176"/>
  <c r="F723" i="7"/>
  <c r="B723" s="1"/>
  <c r="D723" s="1"/>
  <c r="G723"/>
  <c r="F47" i="15"/>
  <c r="B47" s="1"/>
  <c r="D47" s="1"/>
  <c r="G47"/>
  <c r="F46" i="16"/>
  <c r="B46" s="1"/>
  <c r="D46" s="1"/>
  <c r="G46"/>
  <c r="E1178" i="4" l="1"/>
  <c r="F45" i="16"/>
  <c r="B45" s="1"/>
  <c r="D45" s="1"/>
  <c r="G45"/>
  <c r="F46" i="15"/>
  <c r="B46" s="1"/>
  <c r="D46" s="1"/>
  <c r="G46"/>
  <c r="F722" i="7"/>
  <c r="B722" s="1"/>
  <c r="D722" s="1"/>
  <c r="F1175" i="5"/>
  <c r="B1175" s="1"/>
  <c r="D1175" s="1"/>
  <c r="F1178" i="4"/>
  <c r="B1178" s="1"/>
  <c r="D1178" s="1"/>
  <c r="G1178"/>
  <c r="F1177" i="3"/>
  <c r="B1177" s="1"/>
  <c r="D1177" s="1"/>
  <c r="G1177"/>
  <c r="F1179" i="2"/>
  <c r="B1179" s="1"/>
  <c r="D1179" s="1"/>
  <c r="G1179"/>
  <c r="F1178"/>
  <c r="B1178" s="1"/>
  <c r="D1178" s="1"/>
  <c r="G1178"/>
  <c r="F1176" i="3"/>
  <c r="B1176" s="1"/>
  <c r="D1176" s="1"/>
  <c r="G1176"/>
  <c r="E1177" i="4"/>
  <c r="F1177"/>
  <c r="B1177" s="1"/>
  <c r="D1177" s="1"/>
  <c r="G1177"/>
  <c r="F1174" i="5"/>
  <c r="B1174" s="1"/>
  <c r="D1174" s="1"/>
  <c r="G1174"/>
  <c r="F721" i="7"/>
  <c r="B721" s="1"/>
  <c r="D721" s="1"/>
  <c r="G721"/>
  <c r="F45" i="15"/>
  <c r="B45" s="1"/>
  <c r="D45" s="1"/>
  <c r="G45"/>
  <c r="F44" i="16"/>
  <c r="B44" s="1"/>
  <c r="D44" s="1"/>
  <c r="G44"/>
  <c r="F1177" i="2"/>
  <c r="B1177" s="1"/>
  <c r="D1177" s="1"/>
  <c r="G1177"/>
  <c r="F1175" i="3"/>
  <c r="B1175" s="1"/>
  <c r="D1175" s="1"/>
  <c r="G1175"/>
  <c r="E1176" i="4"/>
  <c r="F1176"/>
  <c r="B1176" s="1"/>
  <c r="D1176" s="1"/>
  <c r="G1176"/>
  <c r="F1173" i="5"/>
  <c r="B1173" s="1"/>
  <c r="D1173" s="1"/>
  <c r="G1173"/>
  <c r="F720" i="7"/>
  <c r="B720" s="1"/>
  <c r="D720" s="1"/>
  <c r="G720"/>
  <c r="F44" i="15"/>
  <c r="B44" s="1"/>
  <c r="D44" s="1"/>
  <c r="G44"/>
  <c r="F43" i="16"/>
  <c r="B43" s="1"/>
  <c r="D43" s="1"/>
  <c r="G43"/>
  <c r="F1176" i="2"/>
  <c r="B1176" s="1"/>
  <c r="D1176" s="1"/>
  <c r="G1176"/>
  <c r="F1174" i="3"/>
  <c r="B1174" s="1"/>
  <c r="D1174" s="1"/>
  <c r="G1174"/>
  <c r="E1175" i="4"/>
  <c r="F1175"/>
  <c r="B1175" s="1"/>
  <c r="D1175" s="1"/>
  <c r="G1175"/>
  <c r="F1172" i="5"/>
  <c r="B1172" s="1"/>
  <c r="D1172" s="1"/>
  <c r="G1172"/>
  <c r="F719" i="7"/>
  <c r="B719" s="1"/>
  <c r="D719" s="1"/>
  <c r="G719"/>
  <c r="F43" i="15"/>
  <c r="B43" s="1"/>
  <c r="D43" s="1"/>
  <c r="G43"/>
  <c r="F42" i="16"/>
  <c r="B42" s="1"/>
  <c r="D42" s="1"/>
  <c r="G42"/>
  <c r="F1175" i="2"/>
  <c r="B1175" s="1"/>
  <c r="D1175" s="1"/>
  <c r="G1175"/>
  <c r="F1173" i="3"/>
  <c r="B1173" s="1"/>
  <c r="D1173" s="1"/>
  <c r="G1173"/>
  <c r="E1174" i="4"/>
  <c r="F1174"/>
  <c r="B1174" s="1"/>
  <c r="D1174" s="1"/>
  <c r="G1174"/>
  <c r="E1173"/>
  <c r="F1171" i="5"/>
  <c r="B1171" s="1"/>
  <c r="D1171" s="1"/>
  <c r="G1171"/>
  <c r="F718" i="7"/>
  <c r="B718" s="1"/>
  <c r="D718" s="1"/>
  <c r="G718"/>
  <c r="F42" i="15"/>
  <c r="B42" s="1"/>
  <c r="D42" s="1"/>
  <c r="G42"/>
  <c r="F41" i="16"/>
  <c r="B41" s="1"/>
  <c r="D41" s="1"/>
  <c r="G41"/>
  <c r="F1174" i="2"/>
  <c r="B1174" s="1"/>
  <c r="D1174" s="1"/>
  <c r="G1174"/>
  <c r="F1172" i="3"/>
  <c r="B1172" s="1"/>
  <c r="D1172" s="1"/>
  <c r="G1172"/>
  <c r="F1173" i="4"/>
  <c r="B1173" s="1"/>
  <c r="D1173" s="1"/>
  <c r="G1173"/>
  <c r="F1170" i="5"/>
  <c r="B1170" s="1"/>
  <c r="D1170" s="1"/>
  <c r="G1170"/>
  <c r="F717" i="7"/>
  <c r="B717" s="1"/>
  <c r="D717" s="1"/>
  <c r="G717"/>
  <c r="F41" i="15"/>
  <c r="B41" s="1"/>
  <c r="D41" s="1"/>
  <c r="G41"/>
  <c r="F40" i="16"/>
  <c r="B40" s="1"/>
  <c r="D40" s="1"/>
  <c r="G40"/>
  <c r="F1173" i="2"/>
  <c r="B1173" s="1"/>
  <c r="D1173" s="1"/>
  <c r="G1173"/>
  <c r="F1171" i="3"/>
  <c r="B1171" s="1"/>
  <c r="D1171" s="1"/>
  <c r="G1171"/>
  <c r="E1172" i="4"/>
  <c r="F1172"/>
  <c r="B1172" s="1"/>
  <c r="D1172" s="1"/>
  <c r="G1172"/>
  <c r="F1169" i="5"/>
  <c r="B1169" s="1"/>
  <c r="D1169" s="1"/>
  <c r="G1169"/>
  <c r="F716" i="7"/>
  <c r="B716" s="1"/>
  <c r="D716" s="1"/>
  <c r="G716"/>
  <c r="F40" i="15"/>
  <c r="B40" s="1"/>
  <c r="D40" s="1"/>
  <c r="G40"/>
  <c r="G33" i="16"/>
  <c r="G34"/>
  <c r="G35"/>
  <c r="G36"/>
  <c r="G37"/>
  <c r="G38"/>
  <c r="G39"/>
  <c r="F39"/>
  <c r="B39" s="1"/>
  <c r="D39" s="1"/>
  <c r="F1172" i="2"/>
  <c r="B1172" s="1"/>
  <c r="D1172" s="1"/>
  <c r="G1172"/>
  <c r="F1170" i="3"/>
  <c r="B1170" s="1"/>
  <c r="D1170" s="1"/>
  <c r="G1170"/>
  <c r="E1171" i="4"/>
  <c r="F1171"/>
  <c r="B1171" s="1"/>
  <c r="D1171" s="1"/>
  <c r="G1171"/>
  <c r="F1168" i="5"/>
  <c r="B1168" s="1"/>
  <c r="D1168" s="1"/>
  <c r="G1168"/>
  <c r="F715" i="7"/>
  <c r="B715" s="1"/>
  <c r="D715" s="1"/>
  <c r="G715"/>
  <c r="F39" i="15"/>
  <c r="B39" s="1"/>
  <c r="D39" s="1"/>
  <c r="G39"/>
  <c r="F38" i="16"/>
  <c r="B38" s="1"/>
  <c r="D38" s="1"/>
  <c r="E1170" i="4"/>
  <c r="F1170"/>
  <c r="B1170" s="1"/>
  <c r="D1170" s="1"/>
  <c r="G1170"/>
  <c r="F1171" i="2"/>
  <c r="B1171" s="1"/>
  <c r="D1171" s="1"/>
  <c r="G1171"/>
  <c r="F1169" i="3"/>
  <c r="B1169" s="1"/>
  <c r="D1169" s="1"/>
  <c r="G1169"/>
  <c r="F1167" i="5"/>
  <c r="B1167" s="1"/>
  <c r="D1167" s="1"/>
  <c r="G1167"/>
  <c r="F714" i="7"/>
  <c r="B714" s="1"/>
  <c r="D714" s="1"/>
  <c r="G714"/>
  <c r="F38" i="15"/>
  <c r="B38" s="1"/>
  <c r="D38" s="1"/>
  <c r="G38"/>
  <c r="F37" i="16"/>
  <c r="B37" s="1"/>
  <c r="D37" s="1"/>
  <c r="F1170" i="2"/>
  <c r="B1170" s="1"/>
  <c r="D1170" s="1"/>
  <c r="G1170"/>
  <c r="F1168" i="3"/>
  <c r="B1168" s="1"/>
  <c r="D1168" s="1"/>
  <c r="G1168"/>
  <c r="E1169" i="4"/>
  <c r="F1169"/>
  <c r="B1169" s="1"/>
  <c r="D1169" s="1"/>
  <c r="G1169"/>
  <c r="F1166" i="5"/>
  <c r="B1166" s="1"/>
  <c r="D1166" s="1"/>
  <c r="G1166"/>
  <c r="F713" i="7"/>
  <c r="B713" s="1"/>
  <c r="D713" s="1"/>
  <c r="G713"/>
  <c r="F37" i="15"/>
  <c r="B37" s="1"/>
  <c r="D37" s="1"/>
  <c r="G37"/>
  <c r="F36" i="16"/>
  <c r="B36" s="1"/>
  <c r="D36" s="1"/>
  <c r="F1169" i="2"/>
  <c r="B1169" s="1"/>
  <c r="D1169" s="1"/>
  <c r="G1169"/>
  <c r="F1167" i="3"/>
  <c r="B1167" s="1"/>
  <c r="D1167" s="1"/>
  <c r="G1167"/>
  <c r="E1168" i="4"/>
  <c r="F1168"/>
  <c r="B1168" s="1"/>
  <c r="D1168" s="1"/>
  <c r="G1168"/>
  <c r="F1165" i="5"/>
  <c r="B1165" s="1"/>
  <c r="D1165" s="1"/>
  <c r="G1165"/>
  <c r="F712" i="7"/>
  <c r="B712" s="1"/>
  <c r="D712" s="1"/>
  <c r="G712"/>
  <c r="F36" i="15"/>
  <c r="B36" s="1"/>
  <c r="D36" s="1"/>
  <c r="G36"/>
  <c r="F35" i="16"/>
  <c r="B35" s="1"/>
  <c r="D35" s="1"/>
  <c r="F1166" i="3"/>
  <c r="B1166" s="1"/>
  <c r="D1166" s="1"/>
  <c r="G1166"/>
  <c r="F1168" i="2"/>
  <c r="B1168" s="1"/>
  <c r="D1168" s="1"/>
  <c r="G1168"/>
  <c r="E1167" i="4"/>
  <c r="F1167"/>
  <c r="B1167" s="1"/>
  <c r="D1167" s="1"/>
  <c r="G1167"/>
  <c r="F1164" i="5"/>
  <c r="B1164" s="1"/>
  <c r="D1164" s="1"/>
  <c r="G1164"/>
  <c r="F711" i="7"/>
  <c r="B711" s="1"/>
  <c r="D711" s="1"/>
  <c r="G711"/>
  <c r="F35" i="15"/>
  <c r="B35" s="1"/>
  <c r="D35" s="1"/>
  <c r="G35"/>
  <c r="F34" i="16"/>
  <c r="B34" s="1"/>
  <c r="D34" s="1"/>
  <c r="F33"/>
  <c r="B33" s="1"/>
  <c r="D33" s="1"/>
  <c r="G34" i="15"/>
  <c r="F34"/>
  <c r="B34" s="1"/>
  <c r="G710" i="7"/>
  <c r="F710"/>
  <c r="B710" s="1"/>
  <c r="D710" s="1"/>
  <c r="G1163" i="5"/>
  <c r="F1163"/>
  <c r="B1163" s="1"/>
  <c r="G1166" i="4"/>
  <c r="F1166"/>
  <c r="B1166" s="1"/>
  <c r="G1164" i="3"/>
  <c r="G1165"/>
  <c r="G1167" i="2"/>
  <c r="E1166" i="4"/>
  <c r="E1165"/>
  <c r="F1165" i="3"/>
  <c r="B1165" s="1"/>
  <c r="D1165" s="1"/>
  <c r="G31" i="16"/>
  <c r="G32"/>
  <c r="F1166" i="2"/>
  <c r="B1166" s="1"/>
  <c r="D1166" s="1"/>
  <c r="G1166"/>
  <c r="F1164" i="3"/>
  <c r="B1164" s="1"/>
  <c r="D1164" s="1"/>
  <c r="F1165" i="4"/>
  <c r="B1165" s="1"/>
  <c r="D1165" s="1"/>
  <c r="G1165"/>
  <c r="F1162" i="5"/>
  <c r="B1162" s="1"/>
  <c r="D1162" s="1"/>
  <c r="F709" i="7"/>
  <c r="B709" s="1"/>
  <c r="D709" s="1"/>
  <c r="G33" i="15"/>
  <c r="F33"/>
  <c r="B33" s="1"/>
  <c r="D33" s="1"/>
  <c r="F32" i="16"/>
  <c r="B32" s="1"/>
  <c r="D32" s="1"/>
  <c r="F31"/>
  <c r="B31" s="1"/>
  <c r="D31" s="1"/>
  <c r="F708" i="7"/>
  <c r="B708" s="1"/>
  <c r="D708" s="1"/>
  <c r="F1161" i="5"/>
  <c r="B1161" s="1"/>
  <c r="D1161" s="1"/>
  <c r="G1164" i="4"/>
  <c r="E1164"/>
  <c r="E1163"/>
  <c r="F1163" i="3"/>
  <c r="B1163" s="1"/>
  <c r="D1163" s="1"/>
  <c r="G32" i="15"/>
  <c r="F32"/>
  <c r="B32" s="1"/>
  <c r="D32" s="1"/>
  <c r="G30" i="16"/>
  <c r="G30" i="15"/>
  <c r="G31"/>
  <c r="G707" i="7"/>
  <c r="G708"/>
  <c r="G709"/>
  <c r="G722"/>
  <c r="G731"/>
  <c r="G732"/>
  <c r="G733"/>
  <c r="G734"/>
  <c r="G735"/>
  <c r="G736"/>
  <c r="G737"/>
  <c r="G738"/>
  <c r="G739"/>
  <c r="G740"/>
  <c r="G741"/>
  <c r="G742"/>
  <c r="G743"/>
  <c r="G744"/>
  <c r="G745"/>
  <c r="G1163" i="3"/>
  <c r="G1162"/>
  <c r="F31" i="15"/>
  <c r="B31" s="1"/>
  <c r="D31" s="1"/>
  <c r="F707" i="7"/>
  <c r="B707" s="1"/>
  <c r="D707" s="1"/>
  <c r="F1160" i="5"/>
  <c r="B1160" s="1"/>
  <c r="D1160" s="1"/>
  <c r="F1162" i="3"/>
  <c r="B1162" s="1"/>
  <c r="D1162" s="1"/>
  <c r="F30" i="16"/>
  <c r="B30" s="1"/>
  <c r="D30" s="1"/>
  <c r="F1163" i="4"/>
  <c r="B1163" s="1"/>
  <c r="D1163" s="1"/>
  <c r="I7" i="1"/>
  <c r="F30" i="15"/>
  <c r="B30" s="1"/>
  <c r="D30" s="1"/>
  <c r="E1161" i="4"/>
  <c r="E1160"/>
  <c r="G1157" i="3"/>
  <c r="G1158"/>
  <c r="G1159"/>
  <c r="G1160"/>
  <c r="E6" i="1"/>
  <c r="G1161" i="3"/>
  <c r="E1159" i="4"/>
  <c r="F1156" i="5"/>
  <c r="B1156" s="1"/>
  <c r="D1156" s="1"/>
  <c r="F1157"/>
  <c r="B1157" s="1"/>
  <c r="D1157" s="1"/>
  <c r="F1158"/>
  <c r="B1158" s="1"/>
  <c r="D1158" s="1"/>
  <c r="F1159"/>
  <c r="B1159" s="1"/>
  <c r="D1159" s="1"/>
  <c r="E1158" i="4"/>
  <c r="F25" i="16"/>
  <c r="B25" s="1"/>
  <c r="D25" s="1"/>
  <c r="G25"/>
  <c r="F26"/>
  <c r="B26" s="1"/>
  <c r="D26" s="1"/>
  <c r="G26"/>
  <c r="F27"/>
  <c r="B27" s="1"/>
  <c r="D27" s="1"/>
  <c r="G27"/>
  <c r="F28"/>
  <c r="B28" s="1"/>
  <c r="D28" s="1"/>
  <c r="G28"/>
  <c r="F29"/>
  <c r="B29" s="1"/>
  <c r="G29"/>
  <c r="E11" i="1" s="1"/>
  <c r="F26" i="15"/>
  <c r="B26" s="1"/>
  <c r="D26" s="1"/>
  <c r="G26"/>
  <c r="F27"/>
  <c r="B27" s="1"/>
  <c r="D27" s="1"/>
  <c r="G27"/>
  <c r="F28"/>
  <c r="B28" s="1"/>
  <c r="D28" s="1"/>
  <c r="G28"/>
  <c r="E10" i="1"/>
  <c r="F29" i="15"/>
  <c r="B29" s="1"/>
  <c r="D29" s="1"/>
  <c r="G29"/>
  <c r="F702" i="7"/>
  <c r="B702" s="1"/>
  <c r="D702" s="1"/>
  <c r="G702"/>
  <c r="F703"/>
  <c r="B703" s="1"/>
  <c r="D703" s="1"/>
  <c r="G703"/>
  <c r="F704"/>
  <c r="B704" s="1"/>
  <c r="D704" s="1"/>
  <c r="G704"/>
  <c r="F705"/>
  <c r="B705" s="1"/>
  <c r="D705" s="1"/>
  <c r="G705"/>
  <c r="F706"/>
  <c r="B706" s="1"/>
  <c r="D706" s="1"/>
  <c r="G706"/>
  <c r="E1157" i="4"/>
  <c r="F1158"/>
  <c r="B1158" s="1"/>
  <c r="D1158" s="1"/>
  <c r="G1158"/>
  <c r="F1159"/>
  <c r="B1159" s="1"/>
  <c r="D1159" s="1"/>
  <c r="G1159"/>
  <c r="E7" i="1"/>
  <c r="F1160" i="4"/>
  <c r="B1160" s="1"/>
  <c r="D1160" s="1"/>
  <c r="G1160"/>
  <c r="F1161"/>
  <c r="B1161" s="1"/>
  <c r="D1161" s="1"/>
  <c r="G1161"/>
  <c r="F1162"/>
  <c r="G1162"/>
  <c r="G1163"/>
  <c r="F1164"/>
  <c r="B1164" s="1"/>
  <c r="B1162"/>
  <c r="D1162" s="1"/>
  <c r="F1156" i="3"/>
  <c r="B1156" s="1"/>
  <c r="D1156" s="1"/>
  <c r="F1157"/>
  <c r="B1157" s="1"/>
  <c r="D1157" s="1"/>
  <c r="F1158"/>
  <c r="B1158" s="1"/>
  <c r="D1158" s="1"/>
  <c r="F1159"/>
  <c r="B1159" s="1"/>
  <c r="D1159" s="1"/>
  <c r="F1160"/>
  <c r="B1160" s="1"/>
  <c r="D1160" s="1"/>
  <c r="F1161"/>
  <c r="F1158" i="2"/>
  <c r="B1158" s="1"/>
  <c r="D1158" s="1"/>
  <c r="G1158"/>
  <c r="F1159"/>
  <c r="B1159" s="1"/>
  <c r="D1159" s="1"/>
  <c r="G1159"/>
  <c r="F1160"/>
  <c r="B1160" s="1"/>
  <c r="D1160" s="1"/>
  <c r="G1160"/>
  <c r="F1161"/>
  <c r="B1161" s="1"/>
  <c r="D1161" s="1"/>
  <c r="G1161"/>
  <c r="F1162"/>
  <c r="B1162" s="1"/>
  <c r="D1162" s="1"/>
  <c r="G1162"/>
  <c r="F1163"/>
  <c r="B1163" s="1"/>
  <c r="G1163"/>
  <c r="F1164"/>
  <c r="B1164" s="1"/>
  <c r="D1164" s="1"/>
  <c r="G1164"/>
  <c r="F1165"/>
  <c r="B1165" s="1"/>
  <c r="D1165" s="1"/>
  <c r="G1165"/>
  <c r="F1167"/>
  <c r="B1167" s="1"/>
  <c r="D1167" s="1"/>
  <c r="E1156" i="4"/>
  <c r="E1155"/>
  <c r="E1154"/>
  <c r="E1153"/>
  <c r="E1152"/>
  <c r="F21" i="16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0" i="15"/>
  <c r="B20" s="1"/>
  <c r="D20" s="1"/>
  <c r="G20"/>
  <c r="F21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5"/>
  <c r="B25" s="1"/>
  <c r="D25" s="1"/>
  <c r="G25"/>
  <c r="F699" i="7"/>
  <c r="B699" s="1"/>
  <c r="D699" s="1"/>
  <c r="G699"/>
  <c r="F700"/>
  <c r="B700" s="1"/>
  <c r="D700" s="1"/>
  <c r="G700"/>
  <c r="F701"/>
  <c r="B701" s="1"/>
  <c r="D701" s="1"/>
  <c r="G701"/>
  <c r="F1154" i="4"/>
  <c r="B1154" s="1"/>
  <c r="D1154" s="1"/>
  <c r="G1154"/>
  <c r="F1155"/>
  <c r="B1155" s="1"/>
  <c r="D1155" s="1"/>
  <c r="G1155"/>
  <c r="F1156"/>
  <c r="B1156" s="1"/>
  <c r="D1156" s="1"/>
  <c r="G1156"/>
  <c r="F1157"/>
  <c r="B1157" s="1"/>
  <c r="D1157" s="1"/>
  <c r="G1157"/>
  <c r="G1154" i="3"/>
  <c r="G1155"/>
  <c r="G1156"/>
  <c r="F1154"/>
  <c r="B1154" s="1"/>
  <c r="D1154" s="1"/>
  <c r="F1155"/>
  <c r="B1155" s="1"/>
  <c r="D1155" s="1"/>
  <c r="F1153" i="2"/>
  <c r="B1153" s="1"/>
  <c r="D1153" s="1"/>
  <c r="F1154"/>
  <c r="B1154" s="1"/>
  <c r="D1154" s="1"/>
  <c r="F1155"/>
  <c r="B1155" s="1"/>
  <c r="D1155" s="1"/>
  <c r="F1156"/>
  <c r="B1156" s="1"/>
  <c r="D1156" s="1"/>
  <c r="F1157"/>
  <c r="B1157" s="1"/>
  <c r="D1157" s="1"/>
  <c r="G1154"/>
  <c r="G1155"/>
  <c r="G1156"/>
  <c r="G1157"/>
  <c r="E1151" i="4"/>
  <c r="F1148" i="5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54"/>
  <c r="B1154" s="1"/>
  <c r="D1154" s="1"/>
  <c r="F1155"/>
  <c r="B1155" s="1"/>
  <c r="D1155" s="1"/>
  <c r="E1150" i="4"/>
  <c r="E1149"/>
  <c r="E1148"/>
  <c r="G16" i="16"/>
  <c r="G17"/>
  <c r="G18"/>
  <c r="G19"/>
  <c r="G20"/>
  <c r="F15"/>
  <c r="B15" s="1"/>
  <c r="D15" s="1"/>
  <c r="F16"/>
  <c r="B16" s="1"/>
  <c r="D16" s="1"/>
  <c r="F17"/>
  <c r="B17" s="1"/>
  <c r="D17" s="1"/>
  <c r="F18"/>
  <c r="B18" s="1"/>
  <c r="D18" s="1"/>
  <c r="F19"/>
  <c r="B19" s="1"/>
  <c r="D19" s="1"/>
  <c r="F20"/>
  <c r="B20" s="1"/>
  <c r="D20" s="1"/>
  <c r="F16" i="15"/>
  <c r="B16" s="1"/>
  <c r="D16" s="1"/>
  <c r="F17"/>
  <c r="B17" s="1"/>
  <c r="D17" s="1"/>
  <c r="F18"/>
  <c r="B18" s="1"/>
  <c r="D18" s="1"/>
  <c r="F19"/>
  <c r="B19" s="1"/>
  <c r="D19" s="1"/>
  <c r="G17"/>
  <c r="G18"/>
  <c r="G19"/>
  <c r="G693" i="7"/>
  <c r="G694"/>
  <c r="G695"/>
  <c r="G696"/>
  <c r="G697"/>
  <c r="G698"/>
  <c r="E9" i="1"/>
  <c r="F692" i="7"/>
  <c r="B692" s="1"/>
  <c r="D692" s="1"/>
  <c r="F693"/>
  <c r="B693" s="1"/>
  <c r="D693" s="1"/>
  <c r="F694"/>
  <c r="B694" s="1"/>
  <c r="D694" s="1"/>
  <c r="F695"/>
  <c r="B695" s="1"/>
  <c r="D695" s="1"/>
  <c r="F696"/>
  <c r="B696" s="1"/>
  <c r="D696" s="1"/>
  <c r="F697"/>
  <c r="B697" s="1"/>
  <c r="D697" s="1"/>
  <c r="F698"/>
  <c r="B698" s="1"/>
  <c r="D698" s="1"/>
  <c r="G1149" i="4"/>
  <c r="G1150"/>
  <c r="G1151"/>
  <c r="G1152"/>
  <c r="G1153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G1148" i="3"/>
  <c r="G1149"/>
  <c r="G1150"/>
  <c r="G1151"/>
  <c r="G1152"/>
  <c r="G1153"/>
  <c r="F1147"/>
  <c r="B1147" s="1"/>
  <c r="D1147" s="1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49" i="2"/>
  <c r="B1149" s="1"/>
  <c r="D1149" s="1"/>
  <c r="F1150"/>
  <c r="B1150" s="1"/>
  <c r="D1150" s="1"/>
  <c r="F1151"/>
  <c r="B1151" s="1"/>
  <c r="D1151" s="1"/>
  <c r="F1152"/>
  <c r="B1152" s="1"/>
  <c r="D1152" s="1"/>
  <c r="G1150"/>
  <c r="E5" i="1"/>
  <c r="G1151" i="2"/>
  <c r="G1152"/>
  <c r="G1153"/>
  <c r="E1147" i="4"/>
  <c r="E1146"/>
  <c r="F13" i="16"/>
  <c r="B13" s="1"/>
  <c r="D13" s="1"/>
  <c r="F14"/>
  <c r="B14" s="1"/>
  <c r="D14" s="1"/>
  <c r="G14" i="15"/>
  <c r="G15"/>
  <c r="F14"/>
  <c r="B14" s="1"/>
  <c r="D14" s="1"/>
  <c r="F15"/>
  <c r="B15" s="1"/>
  <c r="D15" s="1"/>
  <c r="E1145" i="4"/>
  <c r="D11" i="1"/>
  <c r="E1144" i="4"/>
  <c r="G1142" i="3"/>
  <c r="G1143"/>
  <c r="G1144"/>
  <c r="G1145"/>
  <c r="G1146"/>
  <c r="E1143" i="4"/>
  <c r="G10" i="16"/>
  <c r="G11"/>
  <c r="G12"/>
  <c r="G13"/>
  <c r="G14"/>
  <c r="F687" i="7"/>
  <c r="B687" s="1"/>
  <c r="D687" s="1"/>
  <c r="F688"/>
  <c r="B688" s="1"/>
  <c r="D688" s="1"/>
  <c r="F689"/>
  <c r="B689" s="1"/>
  <c r="D689" s="1"/>
  <c r="F690"/>
  <c r="B690" s="1"/>
  <c r="D690" s="1"/>
  <c r="F691"/>
  <c r="B691" s="1"/>
  <c r="D691" s="1"/>
  <c r="G687"/>
  <c r="G688"/>
  <c r="G689"/>
  <c r="G690"/>
  <c r="G691"/>
  <c r="F1143" i="4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G1143"/>
  <c r="G1144"/>
  <c r="G1145"/>
  <c r="G1146"/>
  <c r="G1147"/>
  <c r="F1142" i="3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G1144" i="2"/>
  <c r="G1145"/>
  <c r="G1146"/>
  <c r="G1147"/>
  <c r="G1148"/>
  <c r="F1144"/>
  <c r="B1144" s="1"/>
  <c r="D1144" s="1"/>
  <c r="F1145"/>
  <c r="B1145" s="1"/>
  <c r="D1145" s="1"/>
  <c r="F1146"/>
  <c r="B1146" s="1"/>
  <c r="D1146" s="1"/>
  <c r="F1147"/>
  <c r="B1147" s="1"/>
  <c r="D1147" s="1"/>
  <c r="F1148"/>
  <c r="B1148" s="1"/>
  <c r="D1148" s="1"/>
  <c r="F1139" i="5"/>
  <c r="B1139" s="1"/>
  <c r="D1139" s="1"/>
  <c r="F1140"/>
  <c r="F1141"/>
  <c r="F1142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B1140"/>
  <c r="D1140" s="1"/>
  <c r="B1141"/>
  <c r="D1141" s="1"/>
  <c r="E1142" i="4"/>
  <c r="G8" i="16"/>
  <c r="G9"/>
  <c r="G7"/>
  <c r="E1141" i="4"/>
  <c r="G11" i="15"/>
  <c r="G12"/>
  <c r="G13"/>
  <c r="G9"/>
  <c r="G10"/>
  <c r="G1139" i="3"/>
  <c r="G8" i="15"/>
  <c r="I11" i="1"/>
  <c r="E1140" i="4"/>
  <c r="F8" i="15"/>
  <c r="B8" s="1"/>
  <c r="D8" s="1"/>
  <c r="F7"/>
  <c r="B7" s="1"/>
  <c r="D7" s="1"/>
  <c r="F8" i="16"/>
  <c r="B8" s="1"/>
  <c r="D8" s="1"/>
  <c r="F9"/>
  <c r="B9" s="1"/>
  <c r="D9" s="1"/>
  <c r="F10"/>
  <c r="B10" s="1"/>
  <c r="D10" s="1"/>
  <c r="F11"/>
  <c r="B11" s="1"/>
  <c r="D11" s="1"/>
  <c r="F12"/>
  <c r="B12" s="1"/>
  <c r="D12" s="1"/>
  <c r="F7"/>
  <c r="B7" s="1"/>
  <c r="D7" s="1"/>
  <c r="F6"/>
  <c r="B6" s="1"/>
  <c r="D6" s="1"/>
  <c r="I10" i="1"/>
  <c r="D10"/>
  <c r="D9"/>
  <c r="F6" i="15"/>
  <c r="B6" s="1"/>
  <c r="D6" s="1"/>
  <c r="G7"/>
  <c r="G683" i="7"/>
  <c r="F9" i="15"/>
  <c r="B9" s="1"/>
  <c r="D9" s="1"/>
  <c r="F10"/>
  <c r="B10" s="1"/>
  <c r="D10" s="1"/>
  <c r="F11"/>
  <c r="B11" s="1"/>
  <c r="D11" s="1"/>
  <c r="F12"/>
  <c r="B12" s="1"/>
  <c r="D12" s="1"/>
  <c r="F13"/>
  <c r="B13" s="1"/>
  <c r="D13" s="1"/>
  <c r="G1139" i="4"/>
  <c r="G1140"/>
  <c r="G1141"/>
  <c r="G1142"/>
  <c r="E1139"/>
  <c r="E1138"/>
  <c r="F1139"/>
  <c r="B1139" s="1"/>
  <c r="D1139" s="1"/>
  <c r="F1140"/>
  <c r="B1140" s="1"/>
  <c r="D1140" s="1"/>
  <c r="F1141"/>
  <c r="B1141" s="1"/>
  <c r="D1141" s="1"/>
  <c r="F1142"/>
  <c r="B1142" s="1"/>
  <c r="D1142" s="1"/>
  <c r="F682" i="7"/>
  <c r="B682" s="1"/>
  <c r="D682" s="1"/>
  <c r="F683"/>
  <c r="B683" s="1"/>
  <c r="D683" s="1"/>
  <c r="F684"/>
  <c r="B684" s="1"/>
  <c r="D684" s="1"/>
  <c r="F685"/>
  <c r="B685" s="1"/>
  <c r="D685" s="1"/>
  <c r="F686"/>
  <c r="B686" s="1"/>
  <c r="D686" s="1"/>
  <c r="G1139" i="2"/>
  <c r="G1140"/>
  <c r="G1141"/>
  <c r="G1142"/>
  <c r="G1143"/>
  <c r="F1139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E1137" i="4"/>
  <c r="F1134" i="5"/>
  <c r="B1134" s="1"/>
  <c r="D1134" s="1"/>
  <c r="F1135"/>
  <c r="B1135" s="1"/>
  <c r="D1135" s="1"/>
  <c r="F1136"/>
  <c r="B1136" s="1"/>
  <c r="D1136" s="1"/>
  <c r="F1137"/>
  <c r="B1137" s="1"/>
  <c r="D1137" s="1"/>
  <c r="F1138"/>
  <c r="B1138" s="1"/>
  <c r="D1138" s="1"/>
  <c r="G680" i="7"/>
  <c r="G681"/>
  <c r="G682"/>
  <c r="G684"/>
  <c r="G685"/>
  <c r="G686"/>
  <c r="F1137" i="4"/>
  <c r="B1137" s="1"/>
  <c r="D1137" s="1"/>
  <c r="F1138"/>
  <c r="B1138" s="1"/>
  <c r="D1138" s="1"/>
  <c r="F1136"/>
  <c r="B1136" s="1"/>
  <c r="D1136" s="1"/>
  <c r="E1136"/>
  <c r="F1136" i="2"/>
  <c r="B1136" s="1"/>
  <c r="D1136" s="1"/>
  <c r="F1137"/>
  <c r="B1137" s="1"/>
  <c r="D1137" s="1"/>
  <c r="F1138"/>
  <c r="B1138" s="1"/>
  <c r="D1138" s="1"/>
  <c r="E1135" i="4"/>
  <c r="E1134"/>
  <c r="G1136" i="2"/>
  <c r="G1137"/>
  <c r="G1138"/>
  <c r="F681" i="7"/>
  <c r="B681" s="1"/>
  <c r="D681" s="1"/>
  <c r="F1136" i="3"/>
  <c r="B1136" s="1"/>
  <c r="D1136" s="1"/>
  <c r="F1137"/>
  <c r="B1137" s="1"/>
  <c r="D1137" s="1"/>
  <c r="F1138"/>
  <c r="B1138" s="1"/>
  <c r="D1138" s="1"/>
  <c r="F1139"/>
  <c r="B1139" s="1"/>
  <c r="D1139" s="1"/>
  <c r="F1140"/>
  <c r="B1140" s="1"/>
  <c r="D1140" s="1"/>
  <c r="F1141"/>
  <c r="B1141" s="1"/>
  <c r="D1141" s="1"/>
  <c r="G1136"/>
  <c r="G1137"/>
  <c r="G1138"/>
  <c r="G1140"/>
  <c r="G1141"/>
  <c r="G1130"/>
  <c r="G1131"/>
  <c r="G1132"/>
  <c r="G1133"/>
  <c r="G1134"/>
  <c r="G1135"/>
  <c r="F1132"/>
  <c r="B1132" s="1"/>
  <c r="D1132" s="1"/>
  <c r="F1133"/>
  <c r="B1133" s="1"/>
  <c r="D1133" s="1"/>
  <c r="F1134"/>
  <c r="B1134" s="1"/>
  <c r="D1134" s="1"/>
  <c r="F1135"/>
  <c r="B1135" s="1"/>
  <c r="E1133" i="4"/>
  <c r="E1132"/>
  <c r="F676" i="7"/>
  <c r="B676" s="1"/>
  <c r="D676" s="1"/>
  <c r="F677"/>
  <c r="B677" s="1"/>
  <c r="D677" s="1"/>
  <c r="F678"/>
  <c r="B678" s="1"/>
  <c r="D678" s="1"/>
  <c r="F679"/>
  <c r="B679" s="1"/>
  <c r="D679" s="1"/>
  <c r="F680"/>
  <c r="B680" s="1"/>
  <c r="D680" s="1"/>
  <c r="F1129" i="5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3" i="2"/>
  <c r="B1133" s="1"/>
  <c r="D1133" s="1"/>
  <c r="F1134"/>
  <c r="B1134" s="1"/>
  <c r="D1134" s="1"/>
  <c r="F1135"/>
  <c r="B1135" s="1"/>
  <c r="D1135" s="1"/>
  <c r="G1133"/>
  <c r="G1134"/>
  <c r="G1135"/>
  <c r="G675" i="7"/>
  <c r="G676"/>
  <c r="G677"/>
  <c r="G678"/>
  <c r="G679"/>
  <c r="E1131" i="4"/>
  <c r="E1130"/>
  <c r="G1129"/>
  <c r="E1129"/>
  <c r="F1126" i="5"/>
  <c r="B1126" s="1"/>
  <c r="D1126" s="1"/>
  <c r="F1127"/>
  <c r="B1127" s="1"/>
  <c r="D1127" s="1"/>
  <c r="F1128"/>
  <c r="B1128" s="1"/>
  <c r="D1128" s="1"/>
  <c r="F1130" i="2"/>
  <c r="B1130" s="1"/>
  <c r="D1130" s="1"/>
  <c r="F1131"/>
  <c r="B1131" s="1"/>
  <c r="D1131" s="1"/>
  <c r="F1132"/>
  <c r="B1132" s="1"/>
  <c r="D1132" s="1"/>
  <c r="D17" i="1"/>
  <c r="D16"/>
  <c r="E1128" i="4"/>
  <c r="F673" i="7"/>
  <c r="B673" s="1"/>
  <c r="D673" s="1"/>
  <c r="F674"/>
  <c r="B674" s="1"/>
  <c r="D674" s="1"/>
  <c r="F675"/>
  <c r="B675" s="1"/>
  <c r="D675" s="1"/>
  <c r="F1129" i="4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4"/>
  <c r="B1134" s="1"/>
  <c r="D1134" s="1"/>
  <c r="F1135"/>
  <c r="B1135" s="1"/>
  <c r="D1135" s="1"/>
  <c r="F1127" i="3"/>
  <c r="B1127" s="1"/>
  <c r="D1127" s="1"/>
  <c r="F1128"/>
  <c r="B1128" s="1"/>
  <c r="D1128" s="1"/>
  <c r="F1129"/>
  <c r="B1129" s="1"/>
  <c r="D1129" s="1"/>
  <c r="F1130"/>
  <c r="B1130" s="1"/>
  <c r="D1130" s="1"/>
  <c r="F1131"/>
  <c r="B1131" s="1"/>
  <c r="D1131" s="1"/>
  <c r="G1132" i="4"/>
  <c r="G1133"/>
  <c r="G1134"/>
  <c r="G1135"/>
  <c r="G1136"/>
  <c r="G1137"/>
  <c r="G1138"/>
  <c r="G1125"/>
  <c r="G1126"/>
  <c r="G1127"/>
  <c r="G1128"/>
  <c r="G1130"/>
  <c r="G1131"/>
  <c r="D15" i="1"/>
  <c r="E1127" i="4"/>
  <c r="G1128" i="2"/>
  <c r="G1129"/>
  <c r="G1130"/>
  <c r="G1131"/>
  <c r="G1132"/>
  <c r="E1126" i="4"/>
  <c r="G1127" i="2"/>
  <c r="F1129"/>
  <c r="B1129" s="1"/>
  <c r="D1129" s="1"/>
  <c r="G1126"/>
  <c r="G669" i="7"/>
  <c r="G670"/>
  <c r="G671"/>
  <c r="G672"/>
  <c r="G673"/>
  <c r="G674"/>
  <c r="E1125" i="4"/>
  <c r="G1124" i="3"/>
  <c r="G1125"/>
  <c r="G1126"/>
  <c r="G1127"/>
  <c r="G1128"/>
  <c r="G1129"/>
  <c r="F669" i="7"/>
  <c r="B669" s="1"/>
  <c r="D669" s="1"/>
  <c r="F670"/>
  <c r="B670" s="1"/>
  <c r="D670" s="1"/>
  <c r="F671"/>
  <c r="B671" s="1"/>
  <c r="D671" s="1"/>
  <c r="F672"/>
  <c r="B672" s="1"/>
  <c r="D672" s="1"/>
  <c r="F1122" i="5"/>
  <c r="B1122" s="1"/>
  <c r="D1122" s="1"/>
  <c r="F1123"/>
  <c r="B1123" s="1"/>
  <c r="D1123" s="1"/>
  <c r="F1124"/>
  <c r="B1124" s="1"/>
  <c r="D1124" s="1"/>
  <c r="F1125"/>
  <c r="B1125" s="1"/>
  <c r="D1125" s="1"/>
  <c r="F1125" i="4"/>
  <c r="B1125" s="1"/>
  <c r="D1125" s="1"/>
  <c r="F1126"/>
  <c r="B1126" s="1"/>
  <c r="D1126" s="1"/>
  <c r="F1127"/>
  <c r="B1127" s="1"/>
  <c r="D1127" s="1"/>
  <c r="F1128"/>
  <c r="B1128" s="1"/>
  <c r="D1128" s="1"/>
  <c r="F1124" i="3"/>
  <c r="B1124" s="1"/>
  <c r="D1124" s="1"/>
  <c r="F1125"/>
  <c r="B1125" s="1"/>
  <c r="D1125" s="1"/>
  <c r="F1126"/>
  <c r="B1126" s="1"/>
  <c r="D1126" s="1"/>
  <c r="F1126" i="2"/>
  <c r="B1126" s="1"/>
  <c r="D1126" s="1"/>
  <c r="F1127"/>
  <c r="B1127" s="1"/>
  <c r="D1127" s="1"/>
  <c r="F1128"/>
  <c r="B1128" s="1"/>
  <c r="D1128" s="1"/>
  <c r="G1124" i="4"/>
  <c r="G668" i="7"/>
  <c r="G667"/>
  <c r="B1122" i="3"/>
  <c r="D1122" s="1"/>
  <c r="F668" i="7"/>
  <c r="B668" s="1"/>
  <c r="D668" s="1"/>
  <c r="F1121" i="5"/>
  <c r="B1121" s="1"/>
  <c r="F1124" i="4"/>
  <c r="B1124" s="1"/>
  <c r="F1123" i="3"/>
  <c r="B1123" s="1"/>
  <c r="F1125" i="2"/>
  <c r="B1125" s="1"/>
  <c r="D1125" s="1"/>
  <c r="G1125"/>
  <c r="B667" i="7"/>
  <c r="D667" s="1"/>
  <c r="B1120" i="5"/>
  <c r="D1120" s="1"/>
  <c r="B1123" i="4"/>
  <c r="D1123" s="1"/>
  <c r="G1122" i="3"/>
  <c r="G1123"/>
  <c r="B1124" i="2"/>
  <c r="D1124" s="1"/>
  <c r="G1124"/>
  <c r="G1118" i="5"/>
  <c r="G1119"/>
  <c r="G1120"/>
  <c r="G1121"/>
  <c r="B1119"/>
  <c r="D1119" s="1"/>
  <c r="B1122" i="4"/>
  <c r="D1122" s="1"/>
  <c r="B1121" i="3"/>
  <c r="G1122" i="2"/>
  <c r="G1123"/>
  <c r="B665" i="7"/>
  <c r="D665" s="1"/>
  <c r="B666"/>
  <c r="G665"/>
  <c r="G666"/>
  <c r="B1118" i="5"/>
  <c r="G1121" i="4"/>
  <c r="G1122"/>
  <c r="G1123"/>
  <c r="B1121"/>
  <c r="D1121" s="1"/>
  <c r="B1119" i="3"/>
  <c r="D1119" s="1"/>
  <c r="B1120"/>
  <c r="D1120" s="1"/>
  <c r="B1122" i="2"/>
  <c r="D1122" s="1"/>
  <c r="B1123"/>
  <c r="D1123" s="1"/>
  <c r="B664" i="7"/>
  <c r="D664"/>
  <c r="B1117" i="5"/>
  <c r="B1120" i="4"/>
  <c r="D1120" s="1"/>
  <c r="G1119" i="3"/>
  <c r="G1120"/>
  <c r="G1121"/>
  <c r="B1121" i="2"/>
  <c r="D1121" s="1"/>
  <c r="G659" i="7"/>
  <c r="G660"/>
  <c r="G661"/>
  <c r="G662"/>
  <c r="G663"/>
  <c r="G664"/>
  <c r="B663"/>
  <c r="D663" s="1"/>
  <c r="B1116" i="5"/>
  <c r="D1116" s="1"/>
  <c r="G1118" i="4"/>
  <c r="G1119"/>
  <c r="G1120"/>
  <c r="B1118" i="3"/>
  <c r="D1118" s="1"/>
  <c r="B1120" i="2"/>
  <c r="D1120" s="1"/>
  <c r="B662" i="7"/>
  <c r="D662" s="1"/>
  <c r="B1115" i="5"/>
  <c r="D1115" s="1"/>
  <c r="B1118" i="4"/>
  <c r="D1118" s="1"/>
  <c r="B1119"/>
  <c r="D1119" s="1"/>
  <c r="G1116" i="3"/>
  <c r="G1117"/>
  <c r="G1118"/>
  <c r="B1117"/>
  <c r="D1117" s="1"/>
  <c r="G1117" i="2"/>
  <c r="G1118"/>
  <c r="G1119"/>
  <c r="G1120"/>
  <c r="G1121"/>
  <c r="B1119"/>
  <c r="G657" i="7"/>
  <c r="G658"/>
  <c r="B1114" i="5"/>
  <c r="G1114" i="4"/>
  <c r="G1115"/>
  <c r="G1116"/>
  <c r="G1117"/>
  <c r="B1117"/>
  <c r="D1117" s="1"/>
  <c r="B1116" i="3"/>
  <c r="B1118" i="2"/>
  <c r="D1118" s="1"/>
  <c r="B660" i="7"/>
  <c r="D660" s="1"/>
  <c r="B661"/>
  <c r="D661" s="1"/>
  <c r="B1113" i="5"/>
  <c r="D1113" s="1"/>
  <c r="B1116" i="4"/>
  <c r="D1116" s="1"/>
  <c r="B1115" i="3"/>
  <c r="D1115" s="1"/>
  <c r="B1117" i="2"/>
  <c r="D1117" s="1"/>
  <c r="B659" i="7"/>
  <c r="D659" s="1"/>
  <c r="B1112" i="5"/>
  <c r="B1115" i="4"/>
  <c r="D1115" s="1"/>
  <c r="G1114" i="3"/>
  <c r="G1115"/>
  <c r="B1114"/>
  <c r="D1114" s="1"/>
  <c r="G1115" i="2"/>
  <c r="G1116"/>
  <c r="B1116"/>
  <c r="D1116" s="1"/>
  <c r="B658" i="7"/>
  <c r="D658"/>
  <c r="B1111" i="5"/>
  <c r="B1114" i="4"/>
  <c r="D1114" s="1"/>
  <c r="B1113" i="3"/>
  <c r="B1115" i="2"/>
  <c r="D1115" s="1"/>
  <c r="B657" i="7"/>
  <c r="D657" s="1"/>
  <c r="B1110" i="5"/>
  <c r="D1110" s="1"/>
  <c r="B1113" i="4"/>
  <c r="D1113" s="1"/>
  <c r="B1112" i="3"/>
  <c r="D1112" s="1"/>
  <c r="B1114" i="2"/>
  <c r="D1114" s="1"/>
  <c r="G656" i="7"/>
  <c r="B1109" i="5"/>
  <c r="D1109" s="1"/>
  <c r="G1113" i="4"/>
  <c r="B1112"/>
  <c r="D1112" s="1"/>
  <c r="B1111" i="3"/>
  <c r="D1111" s="1"/>
  <c r="G1113" i="2"/>
  <c r="G1114"/>
  <c r="B1113"/>
  <c r="B655" i="7"/>
  <c r="D655" s="1"/>
  <c r="B656"/>
  <c r="D656" s="1"/>
  <c r="B1108" i="5"/>
  <c r="D1108" s="1"/>
  <c r="G1110" i="4"/>
  <c r="G1111"/>
  <c r="G1112"/>
  <c r="B1111"/>
  <c r="D1111" s="1"/>
  <c r="B1110" i="3"/>
  <c r="D1110" s="1"/>
  <c r="B1112" i="2"/>
  <c r="G655" i="7"/>
  <c r="G654"/>
  <c r="B654"/>
  <c r="D654" s="1"/>
  <c r="B1107" i="5"/>
  <c r="B1110" i="4"/>
  <c r="D1110" s="1"/>
  <c r="B1109" i="3"/>
  <c r="D1109" s="1"/>
  <c r="B1111" i="2"/>
  <c r="D1111" s="1"/>
  <c r="G649" i="7"/>
  <c r="G650"/>
  <c r="G651"/>
  <c r="G652"/>
  <c r="G653"/>
  <c r="B653"/>
  <c r="D653" s="1"/>
  <c r="G1106" i="5"/>
  <c r="G1107"/>
  <c r="G1108"/>
  <c r="G1109"/>
  <c r="B1106"/>
  <c r="D1106" s="1"/>
  <c r="G1109" i="4"/>
  <c r="B1109"/>
  <c r="D1109" s="1"/>
  <c r="G1108" i="3"/>
  <c r="G1109"/>
  <c r="G1110"/>
  <c r="G1111"/>
  <c r="G1109" i="2"/>
  <c r="G1110"/>
  <c r="G1111"/>
  <c r="G1112"/>
  <c r="B1110"/>
  <c r="B652" i="7"/>
  <c r="D652" s="1"/>
  <c r="B1105" i="5"/>
  <c r="B1108" i="4"/>
  <c r="D1108" s="1"/>
  <c r="B1109" i="2"/>
  <c r="D1109" s="1"/>
  <c r="B651" i="7"/>
  <c r="D651" s="1"/>
  <c r="B1104" i="5"/>
  <c r="D1104" s="1"/>
  <c r="B1107" i="4"/>
  <c r="D1107"/>
  <c r="G1108" i="2"/>
  <c r="B1108"/>
  <c r="D1108" s="1"/>
  <c r="B650" i="7"/>
  <c r="D650"/>
  <c r="B1103" i="5"/>
  <c r="D1103"/>
  <c r="B1106" i="4"/>
  <c r="D1106"/>
  <c r="B649" i="7"/>
  <c r="D649" s="1"/>
  <c r="B1102" i="5"/>
  <c r="G1103" i="3"/>
  <c r="G1104"/>
  <c r="G1105"/>
  <c r="G1106"/>
  <c r="G1107"/>
  <c r="G1106" i="2"/>
  <c r="G1107"/>
  <c r="B1106"/>
  <c r="D1106" s="1"/>
  <c r="B1107"/>
  <c r="D1107" s="1"/>
  <c r="G647" i="7"/>
  <c r="G648"/>
  <c r="B648"/>
  <c r="D648" s="1"/>
  <c r="B1101" i="5"/>
  <c r="D1101" s="1"/>
  <c r="B1105" i="2"/>
  <c r="D1105" s="1"/>
  <c r="G1102" i="3"/>
  <c r="G1112"/>
  <c r="G1113"/>
  <c r="G645" i="7"/>
  <c r="G646"/>
  <c r="G1100" i="3"/>
  <c r="G1101"/>
  <c r="G641" i="7"/>
  <c r="G642"/>
  <c r="G643"/>
  <c r="G644"/>
  <c r="G1093" i="3"/>
  <c r="G1094"/>
  <c r="G1095"/>
  <c r="G1096"/>
  <c r="G1097"/>
  <c r="G1098"/>
  <c r="G1099"/>
  <c r="G1095" i="4"/>
  <c r="G1096"/>
  <c r="G1097"/>
  <c r="G1098"/>
  <c r="G1099"/>
  <c r="G1100"/>
  <c r="G1101"/>
  <c r="G1102"/>
  <c r="G1103"/>
  <c r="G1104"/>
  <c r="G1105"/>
  <c r="G1106"/>
  <c r="G1107"/>
  <c r="G1108"/>
  <c r="B1093"/>
  <c r="D1093" s="1"/>
  <c r="B1094"/>
  <c r="D1094" s="1"/>
  <c r="B1095"/>
  <c r="D1095" s="1"/>
  <c r="B1096"/>
  <c r="D1096" s="1"/>
  <c r="B1097"/>
  <c r="D1097" s="1"/>
  <c r="B1098"/>
  <c r="D1098"/>
  <c r="B1099"/>
  <c r="D1099"/>
  <c r="B1100"/>
  <c r="D1100"/>
  <c r="B1101"/>
  <c r="D1101" s="1"/>
  <c r="B1102"/>
  <c r="D1102" s="1"/>
  <c r="B1103"/>
  <c r="D1103" s="1"/>
  <c r="B1104"/>
  <c r="D1104" s="1"/>
  <c r="B1105"/>
  <c r="D1105" s="1"/>
  <c r="B1093" i="3"/>
  <c r="B1094"/>
  <c r="D1094" s="1"/>
  <c r="B1095"/>
  <c r="D1095" s="1"/>
  <c r="B1096"/>
  <c r="D1096" s="1"/>
  <c r="B1097"/>
  <c r="B1098"/>
  <c r="D1098" s="1"/>
  <c r="B1099"/>
  <c r="D1099" s="1"/>
  <c r="B1100"/>
  <c r="D1100" s="1"/>
  <c r="B1101"/>
  <c r="B1102"/>
  <c r="D1102" s="1"/>
  <c r="B1103"/>
  <c r="D1103" s="1"/>
  <c r="B1104"/>
  <c r="D1104" s="1"/>
  <c r="B1105"/>
  <c r="D1105" s="1"/>
  <c r="B1106"/>
  <c r="D1106" s="1"/>
  <c r="B1107"/>
  <c r="D1107" s="1"/>
  <c r="B1108"/>
  <c r="D1108" s="1"/>
  <c r="B639" i="7"/>
  <c r="D639" s="1"/>
  <c r="B640"/>
  <c r="D640" s="1"/>
  <c r="B641"/>
  <c r="D641" s="1"/>
  <c r="B642"/>
  <c r="D642" s="1"/>
  <c r="B643"/>
  <c r="D643" s="1"/>
  <c r="B644"/>
  <c r="D644" s="1"/>
  <c r="B645"/>
  <c r="B646"/>
  <c r="D646"/>
  <c r="B647"/>
  <c r="D647"/>
  <c r="B1091" i="5"/>
  <c r="D1091" s="1"/>
  <c r="B1092"/>
  <c r="D1092" s="1"/>
  <c r="B1093"/>
  <c r="B1094"/>
  <c r="D1094" s="1"/>
  <c r="B1095"/>
  <c r="B1096"/>
  <c r="D1096" s="1"/>
  <c r="B1097"/>
  <c r="D1097" s="1"/>
  <c r="B1098"/>
  <c r="D1098" s="1"/>
  <c r="B1099"/>
  <c r="D1099" s="1"/>
  <c r="B1100"/>
  <c r="D1100" s="1"/>
  <c r="B1095" i="2"/>
  <c r="D1095" s="1"/>
  <c r="B1096"/>
  <c r="D1096" s="1"/>
  <c r="B1097"/>
  <c r="D1097" s="1"/>
  <c r="B1098"/>
  <c r="D1098" s="1"/>
  <c r="B1099"/>
  <c r="D1099" s="1"/>
  <c r="B1100"/>
  <c r="B1101"/>
  <c r="B1102"/>
  <c r="D1102" s="1"/>
  <c r="B1103"/>
  <c r="D1103" s="1"/>
  <c r="B1104"/>
  <c r="D1104" s="1"/>
  <c r="G1096"/>
  <c r="G1097"/>
  <c r="G1098"/>
  <c r="G1099"/>
  <c r="G1100"/>
  <c r="G1101"/>
  <c r="G1102"/>
  <c r="G1103"/>
  <c r="G1104"/>
  <c r="G1105"/>
  <c r="G637" i="7"/>
  <c r="G638"/>
  <c r="G639"/>
  <c r="G640"/>
  <c r="B1090" i="5"/>
  <c r="D1090" s="1"/>
  <c r="B1092" i="3"/>
  <c r="B1094" i="2"/>
  <c r="D1094" s="1"/>
  <c r="B1089" i="5"/>
  <c r="D1089" s="1"/>
  <c r="G1092" i="4"/>
  <c r="G1093"/>
  <c r="G1094"/>
  <c r="B1092"/>
  <c r="D1092"/>
  <c r="B1091" i="3"/>
  <c r="D1091" s="1"/>
  <c r="G1091"/>
  <c r="G1092"/>
  <c r="B1093" i="2"/>
  <c r="D1093" s="1"/>
  <c r="G1093"/>
  <c r="G1094"/>
  <c r="G1095"/>
  <c r="B1088" i="5"/>
  <c r="D1088" s="1"/>
  <c r="B1091" i="4"/>
  <c r="D1091" s="1"/>
  <c r="B1090" i="3"/>
  <c r="D1090" s="1"/>
  <c r="B1092" i="2"/>
  <c r="D1092" s="1"/>
  <c r="G635" i="7"/>
  <c r="G636"/>
  <c r="B1087" i="5"/>
  <c r="D1087" s="1"/>
  <c r="B1090" i="4"/>
  <c r="B1089" i="3"/>
  <c r="B1091" i="2"/>
  <c r="D1091" s="1"/>
  <c r="G634" i="7"/>
  <c r="B1086" i="5"/>
  <c r="D1086" s="1"/>
  <c r="G1089" i="4"/>
  <c r="G1090"/>
  <c r="G1091"/>
  <c r="B1089"/>
  <c r="D1089"/>
  <c r="B1088" i="3"/>
  <c r="D1088"/>
  <c r="G1089"/>
  <c r="G1090"/>
  <c r="G1090" i="2"/>
  <c r="G1091"/>
  <c r="G1092"/>
  <c r="B1090"/>
  <c r="D1090" s="1"/>
  <c r="K2" i="4"/>
  <c r="D645" i="7"/>
  <c r="D666"/>
  <c r="D1100" i="2"/>
  <c r="D1110"/>
  <c r="D1112"/>
  <c r="D1113"/>
  <c r="D1119"/>
  <c r="D1089" i="3"/>
  <c r="D1092"/>
  <c r="D1093"/>
  <c r="D1097"/>
  <c r="D1101"/>
  <c r="D1113"/>
  <c r="D1116"/>
  <c r="D1121"/>
  <c r="D1093" i="5"/>
  <c r="D1095"/>
  <c r="D1102"/>
  <c r="D1105"/>
  <c r="D1107"/>
  <c r="D1111"/>
  <c r="D1112"/>
  <c r="D1114"/>
  <c r="D1117"/>
  <c r="D1118"/>
  <c r="B632" i="7"/>
  <c r="D632" s="1"/>
  <c r="B633"/>
  <c r="D633" s="1"/>
  <c r="B634"/>
  <c r="D634" s="1"/>
  <c r="B635"/>
  <c r="D635" s="1"/>
  <c r="B636"/>
  <c r="D636"/>
  <c r="B637"/>
  <c r="D637"/>
  <c r="B638"/>
  <c r="D638"/>
  <c r="B1085" i="5"/>
  <c r="D1085" s="1"/>
  <c r="B1088" i="4"/>
  <c r="D1088" s="1"/>
  <c r="D1090"/>
  <c r="B1087" i="3"/>
  <c r="D1087" s="1"/>
  <c r="B1089" i="2"/>
  <c r="D1089" s="1"/>
  <c r="G1084" i="5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10"/>
  <c r="G1111"/>
  <c r="G1112"/>
  <c r="G1113"/>
  <c r="G1114"/>
  <c r="G1115"/>
  <c r="G1116"/>
  <c r="G1117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75"/>
  <c r="G1180"/>
  <c r="E8" i="1" s="1"/>
  <c r="B631" i="7"/>
  <c r="D631" s="1"/>
  <c r="G631"/>
  <c r="G632"/>
  <c r="G633"/>
  <c r="B1084" i="5"/>
  <c r="D1084" s="1"/>
  <c r="B1087" i="4"/>
  <c r="D1087"/>
  <c r="G1087"/>
  <c r="G1088"/>
  <c r="G1086" i="3"/>
  <c r="G1087"/>
  <c r="G1088"/>
  <c r="B1086"/>
  <c r="D1086" s="1"/>
  <c r="B1088" i="2"/>
  <c r="D1088" s="1"/>
  <c r="G1088"/>
  <c r="G1089"/>
  <c r="B630" i="7"/>
  <c r="D630" s="1"/>
  <c r="B1083" i="5"/>
  <c r="D1083" s="1"/>
  <c r="B1086" i="4"/>
  <c r="D1086"/>
  <c r="G1083"/>
  <c r="G1084"/>
  <c r="G1085"/>
  <c r="G1086"/>
  <c r="B1085" i="3"/>
  <c r="D1085" s="1"/>
  <c r="B1087" i="2"/>
  <c r="D1087" s="1"/>
  <c r="B629" i="7"/>
  <c r="B1082" i="5"/>
  <c r="D1082" s="1"/>
  <c r="G1082"/>
  <c r="G1083"/>
  <c r="B1085" i="4"/>
  <c r="D1085" s="1"/>
  <c r="G1084" i="3"/>
  <c r="G1085"/>
  <c r="B1084"/>
  <c r="D1084"/>
  <c r="B1086" i="2"/>
  <c r="D1086" s="1"/>
  <c r="G1086"/>
  <c r="G1087"/>
  <c r="G628" i="7"/>
  <c r="G629"/>
  <c r="G630"/>
  <c r="B628"/>
  <c r="B1081" i="5"/>
  <c r="D1081" s="1"/>
  <c r="B1084" i="4"/>
  <c r="D1084" s="1"/>
  <c r="B1083" i="3"/>
  <c r="D1083" s="1"/>
  <c r="B1085" i="2"/>
  <c r="D1085" s="1"/>
  <c r="B627" i="7"/>
  <c r="D627" s="1"/>
  <c r="B1080" i="5"/>
  <c r="D1080" s="1"/>
  <c r="B1083" i="4"/>
  <c r="D1083" s="1"/>
  <c r="G1081" i="3"/>
  <c r="G1082"/>
  <c r="G1083"/>
  <c r="B1082"/>
  <c r="B1084" i="2"/>
  <c r="D1084" s="1"/>
  <c r="G1084"/>
  <c r="G1085"/>
  <c r="B626" i="7"/>
  <c r="G1079" i="5"/>
  <c r="G1080"/>
  <c r="G1081"/>
  <c r="B1079"/>
  <c r="D1079" s="1"/>
  <c r="G1081" i="4"/>
  <c r="G1082"/>
  <c r="B1082"/>
  <c r="D1082" s="1"/>
  <c r="D1082" i="3"/>
  <c r="B1081"/>
  <c r="D1081"/>
  <c r="G1080"/>
  <c r="G1082" i="2"/>
  <c r="G1083"/>
  <c r="B1083"/>
  <c r="D1083" s="1"/>
  <c r="G626" i="7"/>
  <c r="G627"/>
  <c r="B625"/>
  <c r="D625" s="1"/>
  <c r="B1078" i="5"/>
  <c r="D1078" s="1"/>
  <c r="G1078"/>
  <c r="B1081" i="4"/>
  <c r="D1081" s="1"/>
  <c r="B1080" i="3"/>
  <c r="D1080" s="1"/>
  <c r="B1082" i="2"/>
  <c r="D1082" s="1"/>
  <c r="G623" i="7"/>
  <c r="G624"/>
  <c r="G625"/>
  <c r="B624"/>
  <c r="D624" s="1"/>
  <c r="G1077" i="5"/>
  <c r="B1077"/>
  <c r="D1077" s="1"/>
  <c r="G1079" i="4"/>
  <c r="G1080"/>
  <c r="B1080"/>
  <c r="D1080" s="1"/>
  <c r="G1079" i="3"/>
  <c r="B1079"/>
  <c r="D1079" s="1"/>
  <c r="G1080" i="2"/>
  <c r="G1081"/>
  <c r="B1081"/>
  <c r="D1081" s="1"/>
  <c r="B623" i="7"/>
  <c r="B1076" i="5"/>
  <c r="D1076" s="1"/>
  <c r="G1076"/>
  <c r="B1079" i="4"/>
  <c r="D1079"/>
  <c r="B1078" i="3"/>
  <c r="D1078" s="1"/>
  <c r="G1078"/>
  <c r="B1080" i="2"/>
  <c r="D1080" s="1"/>
  <c r="G622" i="7"/>
  <c r="B622"/>
  <c r="B1075" i="5"/>
  <c r="D1075" s="1"/>
  <c r="G1078" i="4"/>
  <c r="B1078"/>
  <c r="D1078" s="1"/>
  <c r="B1077" i="3"/>
  <c r="D1077"/>
  <c r="B1079" i="2"/>
  <c r="D1079" s="1"/>
  <c r="G1079"/>
  <c r="B621" i="7"/>
  <c r="B1074" i="5"/>
  <c r="D1074" s="1"/>
  <c r="G1074"/>
  <c r="G1075"/>
  <c r="B1077" i="4"/>
  <c r="D1077" s="1"/>
  <c r="D1076" i="3"/>
  <c r="B1076"/>
  <c r="G1076"/>
  <c r="G1077"/>
  <c r="G1078" i="2"/>
  <c r="B1078"/>
  <c r="D1078" s="1"/>
  <c r="G620" i="7"/>
  <c r="G621"/>
  <c r="B620"/>
  <c r="D620" s="1"/>
  <c r="B1073" i="5"/>
  <c r="D1073"/>
  <c r="B1076" i="4"/>
  <c r="D1076" s="1"/>
  <c r="G1075"/>
  <c r="G1076"/>
  <c r="G1077"/>
  <c r="B1075" i="3"/>
  <c r="D1075" s="1"/>
  <c r="B1077" i="2"/>
  <c r="D1077" s="1"/>
  <c r="B619" i="7"/>
  <c r="G618"/>
  <c r="G619"/>
  <c r="B1072" i="5"/>
  <c r="D1072" s="1"/>
  <c r="G1072"/>
  <c r="G1073"/>
  <c r="B1075" i="4"/>
  <c r="D1075" s="1"/>
  <c r="G1073" i="3"/>
  <c r="G1074"/>
  <c r="G1075"/>
  <c r="B1074"/>
  <c r="D1074"/>
  <c r="G1076" i="2"/>
  <c r="G1077"/>
  <c r="B1076"/>
  <c r="D1076" s="1"/>
  <c r="B618" i="7"/>
  <c r="D618" s="1"/>
  <c r="B1071" i="5"/>
  <c r="D1071"/>
  <c r="B1074" i="4"/>
  <c r="D1074"/>
  <c r="B1073" i="3"/>
  <c r="D1073"/>
  <c r="B1075" i="2"/>
  <c r="D1075" s="1"/>
  <c r="B617" i="7"/>
  <c r="B1070" i="5"/>
  <c r="D1070"/>
  <c r="B1073" i="4"/>
  <c r="D1073"/>
  <c r="B1072" i="3"/>
  <c r="D1072" s="1"/>
  <c r="G1075" i="2"/>
  <c r="B1074"/>
  <c r="D1074" s="1"/>
  <c r="G616" i="7"/>
  <c r="G617"/>
  <c r="B616"/>
  <c r="D616" s="1"/>
  <c r="G1068" i="5"/>
  <c r="G1069"/>
  <c r="G1070"/>
  <c r="G1071"/>
  <c r="B1069"/>
  <c r="D1069" s="1"/>
  <c r="G1071" i="4"/>
  <c r="G1072"/>
  <c r="G1073"/>
  <c r="G1074"/>
  <c r="B1072"/>
  <c r="D1072" s="1"/>
  <c r="G1071" i="3"/>
  <c r="G1072"/>
  <c r="B1071"/>
  <c r="D1071" s="1"/>
  <c r="B1073" i="2"/>
  <c r="D1073" s="1"/>
  <c r="G1073"/>
  <c r="G1074"/>
  <c r="B615" i="7"/>
  <c r="G615"/>
  <c r="B1068" i="5"/>
  <c r="D1068" s="1"/>
  <c r="B1071" i="4"/>
  <c r="D1071" s="1"/>
  <c r="B1070" i="3"/>
  <c r="D1070" s="1"/>
  <c r="G1070"/>
  <c r="B1072" i="2"/>
  <c r="D1072" s="1"/>
  <c r="G1071"/>
  <c r="G1072"/>
  <c r="B614" i="7"/>
  <c r="D614" s="1"/>
  <c r="B1067" i="5"/>
  <c r="D1067" s="1"/>
  <c r="B1070" i="4"/>
  <c r="D1070" s="1"/>
  <c r="B1069" i="3"/>
  <c r="D1069" s="1"/>
  <c r="B1071" i="2"/>
  <c r="D1071" s="1"/>
  <c r="B613" i="7"/>
  <c r="G613"/>
  <c r="G614"/>
  <c r="B1066" i="5"/>
  <c r="D1066" s="1"/>
  <c r="G1066"/>
  <c r="G1067"/>
  <c r="B1069" i="4"/>
  <c r="D1069" s="1"/>
  <c r="G1070"/>
  <c r="B1068" i="3"/>
  <c r="D1068"/>
  <c r="G1068"/>
  <c r="G1069"/>
  <c r="G1070" i="2"/>
  <c r="B1070"/>
  <c r="D1070" s="1"/>
  <c r="B612" i="7"/>
  <c r="B1065" i="5"/>
  <c r="D1065" s="1"/>
  <c r="G1066" i="4"/>
  <c r="G1067"/>
  <c r="G1068"/>
  <c r="G1069"/>
  <c r="B1068"/>
  <c r="D1068" s="1"/>
  <c r="B1067" i="3"/>
  <c r="D1067" s="1"/>
  <c r="B1069" i="2"/>
  <c r="D1069" s="1"/>
  <c r="B611" i="7"/>
  <c r="G610"/>
  <c r="G611"/>
  <c r="G612"/>
  <c r="G1064" i="5"/>
  <c r="G1065"/>
  <c r="B1064"/>
  <c r="D1064" s="1"/>
  <c r="B1067" i="4"/>
  <c r="D1067" s="1"/>
  <c r="B1066" i="3"/>
  <c r="D1066"/>
  <c r="G1067" i="2"/>
  <c r="G1068"/>
  <c r="G1069"/>
  <c r="B1068"/>
  <c r="D1068" s="1"/>
  <c r="B1063" i="5"/>
  <c r="D1063" s="1"/>
  <c r="B1066" i="4"/>
  <c r="D1066" s="1"/>
  <c r="G1066" i="3"/>
  <c r="G1067"/>
  <c r="G1064"/>
  <c r="G1065"/>
  <c r="B1065"/>
  <c r="D1065" s="1"/>
  <c r="B1067" i="2"/>
  <c r="D1067" s="1"/>
  <c r="G609" i="7"/>
  <c r="B609"/>
  <c r="B610"/>
  <c r="D610" s="1"/>
  <c r="G1062" i="5"/>
  <c r="G1063"/>
  <c r="B1062"/>
  <c r="D1062" s="1"/>
  <c r="G1065" i="4"/>
  <c r="B1065"/>
  <c r="D1065" s="1"/>
  <c r="B1064" i="3"/>
  <c r="D1064" s="1"/>
  <c r="G1066" i="2"/>
  <c r="B1066"/>
  <c r="D1066" s="1"/>
  <c r="G608" i="7"/>
  <c r="B608"/>
  <c r="D608" s="1"/>
  <c r="B1064" i="4"/>
  <c r="D1064" s="1"/>
  <c r="B1063" i="3"/>
  <c r="D1063" s="1"/>
  <c r="B1065" i="2"/>
  <c r="D1065" s="1"/>
  <c r="B607" i="7"/>
  <c r="G607"/>
  <c r="B1060" i="5"/>
  <c r="D1060" s="1"/>
  <c r="B1061"/>
  <c r="D1061" s="1"/>
  <c r="G1060"/>
  <c r="G1061"/>
  <c r="B1063" i="4"/>
  <c r="D1063" s="1"/>
  <c r="G1063"/>
  <c r="G1064"/>
  <c r="B1062" i="3"/>
  <c r="D1062" s="1"/>
  <c r="B1064" i="2"/>
  <c r="D1064" s="1"/>
  <c r="B606" i="7"/>
  <c r="G1057" i="5"/>
  <c r="G1058"/>
  <c r="G1059"/>
  <c r="B1059"/>
  <c r="D1059" s="1"/>
  <c r="B1062" i="4"/>
  <c r="D1062" s="1"/>
  <c r="B1061" i="3"/>
  <c r="B1063" i="2"/>
  <c r="D1063" s="1"/>
  <c r="G1063"/>
  <c r="G1064"/>
  <c r="G1065"/>
  <c r="B605" i="7"/>
  <c r="G605"/>
  <c r="G606"/>
  <c r="B1058" i="5"/>
  <c r="D1058" s="1"/>
  <c r="B1061" i="4"/>
  <c r="D1061" s="1"/>
  <c r="G1060"/>
  <c r="G1061"/>
  <c r="G1062"/>
  <c r="D1061" i="3"/>
  <c r="B1060"/>
  <c r="D1060" s="1"/>
  <c r="G1061"/>
  <c r="G1062"/>
  <c r="B1062" i="2"/>
  <c r="D1062" s="1"/>
  <c r="G1062"/>
  <c r="G603" i="7"/>
  <c r="G604"/>
  <c r="B604"/>
  <c r="G1056" i="5"/>
  <c r="B1057"/>
  <c r="D1057" s="1"/>
  <c r="B1060" i="4"/>
  <c r="D1060" s="1"/>
  <c r="G1059" i="3"/>
  <c r="G1060"/>
  <c r="B1059"/>
  <c r="D1059" s="1"/>
  <c r="G1060" i="2"/>
  <c r="G1061"/>
  <c r="B1061"/>
  <c r="D1061" s="1"/>
  <c r="G1059"/>
  <c r="B1060"/>
  <c r="D1060" s="1"/>
  <c r="B603" i="7"/>
  <c r="B1059" i="4"/>
  <c r="D1059" s="1"/>
  <c r="B1056" i="5"/>
  <c r="D1056" s="1"/>
  <c r="G1055"/>
  <c r="B1058" i="3"/>
  <c r="D1058" s="1"/>
  <c r="G1058"/>
  <c r="B1059" i="2"/>
  <c r="D1059" s="1"/>
  <c r="G1058"/>
  <c r="B602" i="7"/>
  <c r="G602"/>
  <c r="B1055" i="5"/>
  <c r="D1055"/>
  <c r="B1058" i="4"/>
  <c r="D1058"/>
  <c r="G1057"/>
  <c r="G1058"/>
  <c r="G1059"/>
  <c r="B1057" i="3"/>
  <c r="D1057" s="1"/>
  <c r="B1058" i="2"/>
  <c r="D1058" s="1"/>
  <c r="B601" i="7"/>
  <c r="D601" s="1"/>
  <c r="G1053" i="5"/>
  <c r="G1054"/>
  <c r="B1054"/>
  <c r="B1057" i="4"/>
  <c r="D1057" s="1"/>
  <c r="B1056" i="3"/>
  <c r="D1056" s="1"/>
  <c r="B1057" i="2"/>
  <c r="D1057" s="1"/>
  <c r="G599" i="7"/>
  <c r="G600"/>
  <c r="G601"/>
  <c r="B600"/>
  <c r="B1053" i="5"/>
  <c r="B1056" i="4"/>
  <c r="D1056" s="1"/>
  <c r="B1054" i="3"/>
  <c r="D1054" s="1"/>
  <c r="B1055"/>
  <c r="D1055" s="1"/>
  <c r="G1055"/>
  <c r="G1056"/>
  <c r="G1057"/>
  <c r="G1056" i="2"/>
  <c r="G1057"/>
  <c r="B1056"/>
  <c r="D1056" s="1"/>
  <c r="B599" i="7"/>
  <c r="G1050" i="5"/>
  <c r="G1051"/>
  <c r="G1052"/>
  <c r="B1052"/>
  <c r="B1055" i="4"/>
  <c r="D1055" s="1"/>
  <c r="G1053" i="3"/>
  <c r="G1054"/>
  <c r="B1055" i="2"/>
  <c r="D1055" s="1"/>
  <c r="G598" i="7"/>
  <c r="B598"/>
  <c r="D598" s="1"/>
  <c r="B1051" i="5"/>
  <c r="B1054" i="4"/>
  <c r="D1054" s="1"/>
  <c r="G1053"/>
  <c r="G1054"/>
  <c r="G1055"/>
  <c r="G1056"/>
  <c r="B1053" i="3"/>
  <c r="D1053" s="1"/>
  <c r="G1054" i="2"/>
  <c r="G1055"/>
  <c r="B1054"/>
  <c r="D1054" s="1"/>
  <c r="B597" i="7"/>
  <c r="G597"/>
  <c r="B1050" i="5"/>
  <c r="D1050" s="1"/>
  <c r="B1053" i="4"/>
  <c r="D1053" s="1"/>
  <c r="B1052" i="3"/>
  <c r="D1052" s="1"/>
  <c r="B1053" i="2"/>
  <c r="D1053" s="1"/>
  <c r="G1053"/>
  <c r="G596" i="7"/>
  <c r="B596"/>
  <c r="B1049" i="5"/>
  <c r="G1049"/>
  <c r="G1052" i="3"/>
  <c r="G1051" i="4"/>
  <c r="G1052"/>
  <c r="B1052"/>
  <c r="D1052"/>
  <c r="B1051" i="3"/>
  <c r="D1051"/>
  <c r="B1052" i="2"/>
  <c r="D1052" s="1"/>
  <c r="B595" i="7"/>
  <c r="B1048" i="5"/>
  <c r="B1051" i="4"/>
  <c r="D1051" s="1"/>
  <c r="G1051" i="3"/>
  <c r="B1050"/>
  <c r="D1050" s="1"/>
  <c r="G1051" i="2"/>
  <c r="G1052"/>
  <c r="B1051"/>
  <c r="D1051" s="1"/>
  <c r="G1050"/>
  <c r="B594" i="7"/>
  <c r="D594" s="1"/>
  <c r="B1047" i="5"/>
  <c r="B1050" i="4"/>
  <c r="D1050" s="1"/>
  <c r="G1049" i="3"/>
  <c r="G1050"/>
  <c r="B1049"/>
  <c r="D1049" s="1"/>
  <c r="B1050" i="2"/>
  <c r="D1050" s="1"/>
  <c r="B593" i="7"/>
  <c r="B1046" i="5"/>
  <c r="G1046"/>
  <c r="G1047"/>
  <c r="G1048"/>
  <c r="B1049" i="4"/>
  <c r="D1049" s="1"/>
  <c r="G1049"/>
  <c r="G1050"/>
  <c r="B1048" i="3"/>
  <c r="D1048" s="1"/>
  <c r="B1049" i="2"/>
  <c r="D1049" s="1"/>
  <c r="G593" i="7"/>
  <c r="G594"/>
  <c r="G595"/>
  <c r="B592"/>
  <c r="D592" s="1"/>
  <c r="G1045" i="5"/>
  <c r="B1045"/>
  <c r="B1048" i="4"/>
  <c r="D1048" s="1"/>
  <c r="G1047" i="3"/>
  <c r="G1048"/>
  <c r="B1047"/>
  <c r="D1047" s="1"/>
  <c r="B1048" i="2"/>
  <c r="D1048" s="1"/>
  <c r="B591" i="7"/>
  <c r="B1047" i="4"/>
  <c r="D1047" s="1"/>
  <c r="B1046" i="3"/>
  <c r="D1046"/>
  <c r="B1047" i="2"/>
  <c r="D1047"/>
  <c r="C1045" i="4"/>
  <c r="G1045"/>
  <c r="G1047"/>
  <c r="G1048"/>
  <c r="G1044" i="3"/>
  <c r="G1045"/>
  <c r="G1046"/>
  <c r="G1041" i="2"/>
  <c r="G1042"/>
  <c r="G1043"/>
  <c r="G1044"/>
  <c r="G1045"/>
  <c r="G1046"/>
  <c r="G1047"/>
  <c r="G1048"/>
  <c r="G589" i="7"/>
  <c r="G590"/>
  <c r="G591"/>
  <c r="G592"/>
  <c r="B590"/>
  <c r="D590" s="1"/>
  <c r="G1042" i="5"/>
  <c r="G1043"/>
  <c r="G1044"/>
  <c r="B1043"/>
  <c r="B1044"/>
  <c r="B1046" i="4"/>
  <c r="D1046" s="1"/>
  <c r="B1045" i="3"/>
  <c r="D1045" s="1"/>
  <c r="G1049" i="2"/>
  <c r="B1046"/>
  <c r="D1046"/>
  <c r="B1042" i="5"/>
  <c r="B1044" i="3"/>
  <c r="D1044" s="1"/>
  <c r="B1045" i="2"/>
  <c r="D1045" s="1"/>
  <c r="G587" i="7"/>
  <c r="G588"/>
  <c r="B588"/>
  <c r="D588" s="1"/>
  <c r="B589"/>
  <c r="G1041" i="4"/>
  <c r="G1042"/>
  <c r="G1043"/>
  <c r="G1044"/>
  <c r="B1044"/>
  <c r="D1044" s="1"/>
  <c r="G1042" i="3"/>
  <c r="G1043"/>
  <c r="B1043"/>
  <c r="D1043" s="1"/>
  <c r="B1044" i="2"/>
  <c r="D1044" s="1"/>
  <c r="B587" i="7"/>
  <c r="B1043" i="4"/>
  <c r="D1043" s="1"/>
  <c r="B1042" i="3"/>
  <c r="D1042"/>
  <c r="B1043" i="2"/>
  <c r="D1043"/>
  <c r="B586" i="7"/>
  <c r="G1040" i="4"/>
  <c r="B1042"/>
  <c r="D1042"/>
  <c r="G1040" i="3"/>
  <c r="G1041"/>
  <c r="B1041"/>
  <c r="D1041"/>
  <c r="B1042" i="2"/>
  <c r="D1042" s="1"/>
  <c r="B1041" i="4"/>
  <c r="D1041" s="1"/>
  <c r="B1040" i="3"/>
  <c r="D1040" s="1"/>
  <c r="B1041" i="2"/>
  <c r="D1041" s="1"/>
  <c r="B1040" i="4"/>
  <c r="D1040" s="1"/>
  <c r="B1040" i="2"/>
  <c r="D1040" s="1"/>
  <c r="G1039"/>
  <c r="G1040"/>
  <c r="B1034" i="5"/>
  <c r="B1035"/>
  <c r="B1036"/>
  <c r="B1037"/>
  <c r="B1038"/>
  <c r="B1039"/>
  <c r="B1040"/>
  <c r="B1041"/>
  <c r="G1036"/>
  <c r="G1037"/>
  <c r="G1038"/>
  <c r="G1039"/>
  <c r="G1040"/>
  <c r="G1041"/>
  <c r="G1037" i="3"/>
  <c r="G1038"/>
  <c r="G1039"/>
  <c r="G1063"/>
  <c r="B1039"/>
  <c r="D1039" s="1"/>
  <c r="G1039" i="4"/>
  <c r="B1039"/>
  <c r="D1039" s="1"/>
  <c r="B1038" i="3"/>
  <c r="D1038" s="1"/>
  <c r="B1039" i="2"/>
  <c r="D1039" s="1"/>
  <c r="B1038" i="4"/>
  <c r="D1038" s="1"/>
  <c r="B1038" i="2"/>
  <c r="D1038" s="1"/>
  <c r="G1035" i="4"/>
  <c r="G1036"/>
  <c r="G1037"/>
  <c r="G1038"/>
  <c r="B1037"/>
  <c r="D1037" s="1"/>
  <c r="B1037" i="3"/>
  <c r="D1037" s="1"/>
  <c r="B1036"/>
  <c r="D1036" s="1"/>
  <c r="G1036"/>
  <c r="G1037" i="2"/>
  <c r="G1038"/>
  <c r="B1037"/>
  <c r="D1037" s="1"/>
  <c r="B1033" i="5"/>
  <c r="B1035" i="3"/>
  <c r="D1035" s="1"/>
  <c r="B1036" i="2"/>
  <c r="D1036"/>
  <c r="B1032" i="5"/>
  <c r="G1034" i="3"/>
  <c r="G1035"/>
  <c r="G1035" i="2"/>
  <c r="G1036"/>
  <c r="G1034" i="4"/>
  <c r="G1029"/>
  <c r="G1030"/>
  <c r="G1031"/>
  <c r="G1032"/>
  <c r="G1033"/>
  <c r="G572" i="7"/>
  <c r="G573"/>
  <c r="G574"/>
  <c r="G575"/>
  <c r="G576"/>
  <c r="G577"/>
  <c r="G578"/>
  <c r="G579"/>
  <c r="G580"/>
  <c r="G581"/>
  <c r="G582"/>
  <c r="G583"/>
  <c r="G584"/>
  <c r="G585"/>
  <c r="G586"/>
  <c r="G1026" i="5"/>
  <c r="G1027"/>
  <c r="G1028"/>
  <c r="G1029"/>
  <c r="G1030"/>
  <c r="G1031"/>
  <c r="G1032"/>
  <c r="G1033"/>
  <c r="G1034"/>
  <c r="G1035"/>
  <c r="G1028" i="3"/>
  <c r="G1029"/>
  <c r="G1030"/>
  <c r="G1031"/>
  <c r="G1032"/>
  <c r="G1033"/>
  <c r="G1027" i="2"/>
  <c r="G1028"/>
  <c r="G1029"/>
  <c r="G1030"/>
  <c r="G1031"/>
  <c r="G1032"/>
  <c r="G1033"/>
  <c r="G1034"/>
  <c r="B572" i="7"/>
  <c r="B573"/>
  <c r="B574"/>
  <c r="B575"/>
  <c r="B576"/>
  <c r="B577"/>
  <c r="B578"/>
  <c r="D578" s="1"/>
  <c r="B579"/>
  <c r="D579" s="1"/>
  <c r="B580"/>
  <c r="D580"/>
  <c r="B581"/>
  <c r="B582"/>
  <c r="B583"/>
  <c r="B584"/>
  <c r="B585"/>
  <c r="D585" s="1"/>
  <c r="B1025" i="5"/>
  <c r="D1025" s="1"/>
  <c r="B1026"/>
  <c r="D1026" s="1"/>
  <c r="B1027"/>
  <c r="B1028"/>
  <c r="D1028" s="1"/>
  <c r="B1029"/>
  <c r="B1030"/>
  <c r="D1030" s="1"/>
  <c r="B1031"/>
  <c r="B1028" i="4"/>
  <c r="D1028" s="1"/>
  <c r="B1029"/>
  <c r="D1029" s="1"/>
  <c r="B1030"/>
  <c r="D1030" s="1"/>
  <c r="B1031"/>
  <c r="D1031" s="1"/>
  <c r="B1032"/>
  <c r="D1032" s="1"/>
  <c r="B1033"/>
  <c r="D1033" s="1"/>
  <c r="B1034"/>
  <c r="D1034" s="1"/>
  <c r="B1035"/>
  <c r="D1035" s="1"/>
  <c r="B1036"/>
  <c r="D1036" s="1"/>
  <c r="B1027" i="3"/>
  <c r="D1027" s="1"/>
  <c r="B1028"/>
  <c r="D1028" s="1"/>
  <c r="B1029"/>
  <c r="D1029" s="1"/>
  <c r="B1030"/>
  <c r="D1030" s="1"/>
  <c r="B1031"/>
  <c r="D1031"/>
  <c r="B1032"/>
  <c r="B1033"/>
  <c r="D1033" s="1"/>
  <c r="B1034"/>
  <c r="D1034" s="1"/>
  <c r="B1028" i="2"/>
  <c r="D1028" s="1"/>
  <c r="B1029"/>
  <c r="B1030"/>
  <c r="D1030" s="1"/>
  <c r="B1031"/>
  <c r="D1031" s="1"/>
  <c r="B1032"/>
  <c r="D1032" s="1"/>
  <c r="B1033"/>
  <c r="D1033" s="1"/>
  <c r="B1034"/>
  <c r="D1034" s="1"/>
  <c r="B1035"/>
  <c r="D1035" s="1"/>
  <c r="B571" i="7"/>
  <c r="D571" s="1"/>
  <c r="B1024" i="5"/>
  <c r="G1023"/>
  <c r="G1024"/>
  <c r="G1025"/>
  <c r="B1027" i="4"/>
  <c r="D1027"/>
  <c r="G1026"/>
  <c r="G1027"/>
  <c r="G1028"/>
  <c r="D1026" i="3"/>
  <c r="B1026"/>
  <c r="G1026"/>
  <c r="G1027"/>
  <c r="B1027" i="2"/>
  <c r="D1027" s="1"/>
  <c r="B570" i="7"/>
  <c r="G1022" i="5"/>
  <c r="B1023"/>
  <c r="B1026" i="4"/>
  <c r="D1026" s="1"/>
  <c r="B1025" i="3"/>
  <c r="D1025" s="1"/>
  <c r="B1026" i="2"/>
  <c r="D1026" s="1"/>
  <c r="G570" i="7"/>
  <c r="G571"/>
  <c r="B569"/>
  <c r="B1022" i="5"/>
  <c r="B1025" i="4"/>
  <c r="D1025"/>
  <c r="B1024" i="3"/>
  <c r="D1024"/>
  <c r="G1024"/>
  <c r="G1025"/>
  <c r="B1025" i="2"/>
  <c r="D1025" s="1"/>
  <c r="G567" i="7"/>
  <c r="G568"/>
  <c r="G569"/>
  <c r="B568"/>
  <c r="G1021" i="5"/>
  <c r="B1021"/>
  <c r="B1024" i="4"/>
  <c r="D1024" s="1"/>
  <c r="G1020" i="3"/>
  <c r="G1021"/>
  <c r="G1022"/>
  <c r="G1023"/>
  <c r="B1023"/>
  <c r="D1023" s="1"/>
  <c r="B1024" i="2"/>
  <c r="D1024" s="1"/>
  <c r="G1024"/>
  <c r="G1025"/>
  <c r="G1026"/>
  <c r="B567" i="7"/>
  <c r="D567" s="1"/>
  <c r="B1020" i="5"/>
  <c r="B1023" i="4"/>
  <c r="D1023" s="1"/>
  <c r="G1023"/>
  <c r="G1024"/>
  <c r="G1025"/>
  <c r="B1022" i="3"/>
  <c r="D1022" s="1"/>
  <c r="B1023" i="2"/>
  <c r="D1023" s="1"/>
  <c r="B566" i="7"/>
  <c r="B1019" i="5"/>
  <c r="D1019" s="1"/>
  <c r="B1022" i="4"/>
  <c r="D1022" s="1"/>
  <c r="B1021" i="3"/>
  <c r="D1021" s="1"/>
  <c r="B1022" i="2"/>
  <c r="D1022" s="1"/>
  <c r="G566" i="7"/>
  <c r="B565"/>
  <c r="B1018" i="5"/>
  <c r="D1018" s="1"/>
  <c r="B1021" i="4"/>
  <c r="D1021"/>
  <c r="G1021"/>
  <c r="G1022"/>
  <c r="B1020" i="3"/>
  <c r="D1020"/>
  <c r="B1021" i="2"/>
  <c r="D1021" s="1"/>
  <c r="G1021"/>
  <c r="G1022"/>
  <c r="G1023"/>
  <c r="B564" i="7"/>
  <c r="B1017" i="5"/>
  <c r="G1018"/>
  <c r="G1019"/>
  <c r="G1020"/>
  <c r="B1020" i="4"/>
  <c r="D1020" s="1"/>
  <c r="B1019" i="3"/>
  <c r="D1019" s="1"/>
  <c r="G1019"/>
  <c r="B1020" i="2"/>
  <c r="D1020" s="1"/>
  <c r="G1020"/>
  <c r="B563" i="7"/>
  <c r="B1019" i="4"/>
  <c r="D1019" s="1"/>
  <c r="B1018" i="3"/>
  <c r="D1018" s="1"/>
  <c r="G563" i="7"/>
  <c r="G564"/>
  <c r="G565"/>
  <c r="B1016" i="5"/>
  <c r="B1019" i="2"/>
  <c r="D1019" s="1"/>
  <c r="B562" i="7"/>
  <c r="G561"/>
  <c r="G562"/>
  <c r="B1015" i="5"/>
  <c r="G1014"/>
  <c r="G1015"/>
  <c r="G1016"/>
  <c r="G1017"/>
  <c r="G1018" i="4"/>
  <c r="G1019"/>
  <c r="G1020"/>
  <c r="B1018"/>
  <c r="D1018" s="1"/>
  <c r="B1017" i="3"/>
  <c r="D1017" s="1"/>
  <c r="G1016"/>
  <c r="G1017"/>
  <c r="G1018"/>
  <c r="B1018" i="2"/>
  <c r="D1018" s="1"/>
  <c r="B561" i="7"/>
  <c r="B1014" i="5"/>
  <c r="B1017" i="4"/>
  <c r="D1017" s="1"/>
  <c r="G1017"/>
  <c r="B1016" i="3"/>
  <c r="D1016" s="1"/>
  <c r="B1017" i="2"/>
  <c r="D1017" s="1"/>
  <c r="G1017"/>
  <c r="G1018"/>
  <c r="G1019"/>
  <c r="B560" i="7"/>
  <c r="D560" s="1"/>
  <c r="B1013" i="5"/>
  <c r="G1013"/>
  <c r="B1016" i="4"/>
  <c r="D1016" s="1"/>
  <c r="B1015" i="3"/>
  <c r="D1015" s="1"/>
  <c r="B1016" i="2"/>
  <c r="D1016" s="1"/>
  <c r="B559" i="7"/>
  <c r="G558"/>
  <c r="G559"/>
  <c r="G560"/>
  <c r="B1012" i="5"/>
  <c r="D1012" s="1"/>
  <c r="B1015" i="4"/>
  <c r="D1015" s="1"/>
  <c r="D1014" i="3"/>
  <c r="B1014"/>
  <c r="G1014"/>
  <c r="G1015"/>
  <c r="B1015" i="2"/>
  <c r="D1015" s="1"/>
  <c r="G1015"/>
  <c r="G1016"/>
  <c r="B558" i="7"/>
  <c r="B1011" i="5"/>
  <c r="G1011"/>
  <c r="G1012"/>
  <c r="B1014" i="4"/>
  <c r="D1014"/>
  <c r="G1014"/>
  <c r="G1015"/>
  <c r="G1016"/>
  <c r="G1011" i="3"/>
  <c r="G1012"/>
  <c r="G1013"/>
  <c r="B1013"/>
  <c r="D1013"/>
  <c r="B1014" i="2"/>
  <c r="D1014"/>
  <c r="B557" i="7"/>
  <c r="G557"/>
  <c r="G1009" i="5"/>
  <c r="G1010"/>
  <c r="B1010"/>
  <c r="D1010"/>
  <c r="B1013" i="4"/>
  <c r="D1013"/>
  <c r="B1012" i="3"/>
  <c r="D1012"/>
  <c r="B1013" i="2"/>
  <c r="D1013" s="1"/>
  <c r="B556" i="7"/>
  <c r="D556" s="1"/>
  <c r="B1009" i="5"/>
  <c r="D1009" s="1"/>
  <c r="B1012" i="4"/>
  <c r="D1012" s="1"/>
  <c r="G1012"/>
  <c r="G1013"/>
  <c r="B1011" i="3"/>
  <c r="D1011" s="1"/>
  <c r="B1012" i="2"/>
  <c r="D1012" s="1"/>
  <c r="G1012"/>
  <c r="G1013"/>
  <c r="G1014"/>
  <c r="G555" i="7"/>
  <c r="G556"/>
  <c r="B555"/>
  <c r="B1008" i="5"/>
  <c r="D1008" s="1"/>
  <c r="B1011" i="4"/>
  <c r="D1011" s="1"/>
  <c r="B1010" i="3"/>
  <c r="D1010" s="1"/>
  <c r="G1010"/>
  <c r="B1011" i="2"/>
  <c r="D1011" s="1"/>
  <c r="B554" i="7"/>
  <c r="G554"/>
  <c r="G1006" i="5"/>
  <c r="G1007"/>
  <c r="G1008"/>
  <c r="B1007"/>
  <c r="B1010" i="4"/>
  <c r="D1010" s="1"/>
  <c r="G1010"/>
  <c r="G1011"/>
  <c r="B1009" i="3"/>
  <c r="D1009"/>
  <c r="B1010" i="2"/>
  <c r="D1010" s="1"/>
  <c r="B553" i="7"/>
  <c r="D553" s="1"/>
  <c r="B1006" i="5"/>
  <c r="B1009" i="4"/>
  <c r="D1009" s="1"/>
  <c r="B1008" i="3"/>
  <c r="D1008" s="1"/>
  <c r="G1009"/>
  <c r="B1009" i="2"/>
  <c r="D1009" s="1"/>
  <c r="G1009"/>
  <c r="G1010"/>
  <c r="G1011"/>
  <c r="B552" i="7"/>
  <c r="B1005" i="5"/>
  <c r="G1005"/>
  <c r="B1008" i="4"/>
  <c r="D1008" s="1"/>
  <c r="B1007" i="3"/>
  <c r="D1007" s="1"/>
  <c r="B1008" i="2"/>
  <c r="D1008" s="1"/>
  <c r="B551" i="7"/>
  <c r="D551" s="1"/>
  <c r="G551"/>
  <c r="G552"/>
  <c r="G553"/>
  <c r="B1004" i="5"/>
  <c r="D1004" s="1"/>
  <c r="B1007" i="4"/>
  <c r="D1007" s="1"/>
  <c r="G1007"/>
  <c r="G1008"/>
  <c r="G1009"/>
  <c r="B1006" i="3"/>
  <c r="D1006" s="1"/>
  <c r="B1007" i="2"/>
  <c r="D1007" s="1"/>
  <c r="B550" i="7"/>
  <c r="D550" s="1"/>
  <c r="B1003" i="5"/>
  <c r="G1002"/>
  <c r="G1003"/>
  <c r="G1004"/>
  <c r="B1006" i="4"/>
  <c r="D1006" s="1"/>
  <c r="B1005" i="3"/>
  <c r="D1005" s="1"/>
  <c r="G1005"/>
  <c r="G1006"/>
  <c r="G1007"/>
  <c r="G1008"/>
  <c r="B1006" i="2"/>
  <c r="D1006" s="1"/>
  <c r="G1006"/>
  <c r="G1007"/>
  <c r="G1008"/>
  <c r="B549" i="7"/>
  <c r="B1002" i="5"/>
  <c r="D1002" s="1"/>
  <c r="B1005" i="4"/>
  <c r="D1005" s="1"/>
  <c r="B1004" i="3"/>
  <c r="D1004" s="1"/>
  <c r="B1005" i="2"/>
  <c r="D1005" s="1"/>
  <c r="G549" i="7"/>
  <c r="G550"/>
  <c r="B548"/>
  <c r="D548" s="1"/>
  <c r="B1001" i="5"/>
  <c r="B1004" i="4"/>
  <c r="D1004" s="1"/>
  <c r="G1004"/>
  <c r="G1005"/>
  <c r="G1006"/>
  <c r="B1003" i="3"/>
  <c r="D1003" s="1"/>
  <c r="G1005" i="2"/>
  <c r="B1004"/>
  <c r="D1004"/>
  <c r="G1001" i="5"/>
  <c r="G547" i="7"/>
  <c r="G548"/>
  <c r="B547"/>
  <c r="B1000" i="5"/>
  <c r="B1003" i="4"/>
  <c r="D1003" s="1"/>
  <c r="G1002"/>
  <c r="G1003"/>
  <c r="G1003" i="3"/>
  <c r="G1004"/>
  <c r="B1002"/>
  <c r="D1002" s="1"/>
  <c r="G1003" i="2"/>
  <c r="G1004"/>
  <c r="B1003"/>
  <c r="D1003" s="1"/>
  <c r="B546" i="7"/>
  <c r="B999" i="5"/>
  <c r="G999"/>
  <c r="G1000"/>
  <c r="B1002" i="4"/>
  <c r="D1002"/>
  <c r="B1001" i="3"/>
  <c r="D1001"/>
  <c r="B1002" i="2"/>
  <c r="D1002" s="1"/>
  <c r="B545" i="7"/>
  <c r="B998" i="5"/>
  <c r="D1001" i="4"/>
  <c r="B1001"/>
  <c r="G1000"/>
  <c r="G1001"/>
  <c r="G1001" i="3"/>
  <c r="G1002"/>
  <c r="B1000"/>
  <c r="D1000" s="1"/>
  <c r="G1001" i="2"/>
  <c r="G1002"/>
  <c r="B1001"/>
  <c r="D1001" s="1"/>
  <c r="B544" i="7"/>
  <c r="D544" s="1"/>
  <c r="G544"/>
  <c r="G545"/>
  <c r="G546"/>
  <c r="B997" i="5"/>
  <c r="B1000" i="4"/>
  <c r="D1000" s="1"/>
  <c r="B999" i="3"/>
  <c r="D999" s="1"/>
  <c r="B1000" i="2"/>
  <c r="D1000" s="1"/>
  <c r="B543" i="7"/>
  <c r="B996" i="5"/>
  <c r="D996" s="1"/>
  <c r="G996"/>
  <c r="G997"/>
  <c r="G998"/>
  <c r="B999" i="4"/>
  <c r="D999"/>
  <c r="B998" i="3"/>
  <c r="D998"/>
  <c r="G999"/>
  <c r="G1000"/>
  <c r="B999" i="2"/>
  <c r="D999"/>
  <c r="B542" i="7"/>
  <c r="B995" i="5"/>
  <c r="D995" s="1"/>
  <c r="B998" i="4"/>
  <c r="D998"/>
  <c r="B997" i="3"/>
  <c r="D997"/>
  <c r="B998" i="2"/>
  <c r="D998"/>
  <c r="G542" i="7"/>
  <c r="G543"/>
  <c r="B541"/>
  <c r="G995" i="5"/>
  <c r="B994"/>
  <c r="D994"/>
  <c r="G998" i="4"/>
  <c r="G999"/>
  <c r="B997"/>
  <c r="D997"/>
  <c r="B996" i="3"/>
  <c r="D996"/>
  <c r="G997"/>
  <c r="G998"/>
  <c r="B997" i="2"/>
  <c r="D997" s="1"/>
  <c r="G998"/>
  <c r="G999"/>
  <c r="G1000"/>
  <c r="B540" i="7"/>
  <c r="B993" i="5"/>
  <c r="B996" i="4"/>
  <c r="D996" s="1"/>
  <c r="B995" i="3"/>
  <c r="D995" s="1"/>
  <c r="B996" i="2"/>
  <c r="D996" s="1"/>
  <c r="G540" i="7"/>
  <c r="G541"/>
  <c r="G993" i="5"/>
  <c r="G994"/>
  <c r="G995" i="4"/>
  <c r="G996"/>
  <c r="G997"/>
  <c r="G994" i="3"/>
  <c r="G995"/>
  <c r="G996"/>
  <c r="G996" i="2"/>
  <c r="G997"/>
  <c r="B539" i="7"/>
  <c r="B992" i="5"/>
  <c r="D992" s="1"/>
  <c r="B995" i="4"/>
  <c r="D995" s="1"/>
  <c r="B994" i="3"/>
  <c r="D994" s="1"/>
  <c r="B995" i="2"/>
  <c r="D995" s="1"/>
  <c r="B538" i="7"/>
  <c r="D538" s="1"/>
  <c r="B991" i="5"/>
  <c r="B994" i="4"/>
  <c r="D994" s="1"/>
  <c r="B993" i="3"/>
  <c r="D993" s="1"/>
  <c r="B994" i="2"/>
  <c r="D994" s="1"/>
  <c r="G993"/>
  <c r="G994"/>
  <c r="G995"/>
  <c r="G992" i="3"/>
  <c r="G993"/>
  <c r="G538" i="7"/>
  <c r="G539"/>
  <c r="B537"/>
  <c r="G991" i="5"/>
  <c r="G992"/>
  <c r="G993" i="4"/>
  <c r="G994"/>
  <c r="B993"/>
  <c r="D993" s="1"/>
  <c r="B992" i="3"/>
  <c r="D992"/>
  <c r="B993" i="2"/>
  <c r="D993" s="1"/>
  <c r="G535" i="7"/>
  <c r="G536"/>
  <c r="G537"/>
  <c r="B536"/>
  <c r="B989" i="5"/>
  <c r="D989" s="1"/>
  <c r="B990"/>
  <c r="D990"/>
  <c r="B992" i="4"/>
  <c r="D992"/>
  <c r="G991"/>
  <c r="G992"/>
  <c r="B991" i="3"/>
  <c r="D991" s="1"/>
  <c r="G991"/>
  <c r="G992" i="2"/>
  <c r="B992"/>
  <c r="D992" s="1"/>
  <c r="B535" i="7"/>
  <c r="B988" i="5"/>
  <c r="D988" s="1"/>
  <c r="B991" i="4"/>
  <c r="D991" s="1"/>
  <c r="B990" i="3"/>
  <c r="D990"/>
  <c r="B991" i="2"/>
  <c r="D991" s="1"/>
  <c r="G534" i="7"/>
  <c r="B534"/>
  <c r="B987" i="5"/>
  <c r="B990" i="4"/>
  <c r="D990" s="1"/>
  <c r="B989" i="3"/>
  <c r="D989" s="1"/>
  <c r="B990" i="2"/>
  <c r="D990" s="1"/>
  <c r="B533" i="7"/>
  <c r="D533" s="1"/>
  <c r="G533"/>
  <c r="B986" i="5"/>
  <c r="D986" s="1"/>
  <c r="G986"/>
  <c r="G987"/>
  <c r="G988"/>
  <c r="B989" i="4"/>
  <c r="D989" s="1"/>
  <c r="G989"/>
  <c r="G990"/>
  <c r="B988" i="3"/>
  <c r="D988" s="1"/>
  <c r="G988"/>
  <c r="G989"/>
  <c r="G990"/>
  <c r="B989" i="2"/>
  <c r="D989" s="1"/>
  <c r="G989"/>
  <c r="G990"/>
  <c r="G991"/>
  <c r="G13" i="12"/>
  <c r="B532" i="7"/>
  <c r="D532" s="1"/>
  <c r="B985" i="5"/>
  <c r="B988" i="4"/>
  <c r="D988" s="1"/>
  <c r="G987" i="3"/>
  <c r="B987"/>
  <c r="D987" s="1"/>
  <c r="B988" i="2"/>
  <c r="D988" s="1"/>
  <c r="G983" i="5"/>
  <c r="G984"/>
  <c r="G985"/>
  <c r="D12" i="14"/>
  <c r="D13"/>
  <c r="D14"/>
  <c r="D15"/>
  <c r="B531" i="7"/>
  <c r="B984" i="5"/>
  <c r="D984" s="1"/>
  <c r="B987" i="4"/>
  <c r="D987" s="1"/>
  <c r="B986" i="3"/>
  <c r="D986" s="1"/>
  <c r="G988" i="2"/>
  <c r="B530" i="7"/>
  <c r="D530" s="1"/>
  <c r="B983" i="5"/>
  <c r="D983"/>
  <c r="B985" i="3"/>
  <c r="D985"/>
  <c r="B529" i="7"/>
  <c r="D529" s="1"/>
  <c r="B982" i="5"/>
  <c r="B985" i="4"/>
  <c r="D985" s="1"/>
  <c r="B986"/>
  <c r="D986" s="1"/>
  <c r="G985"/>
  <c r="G986"/>
  <c r="G987"/>
  <c r="G988"/>
  <c r="B984" i="3"/>
  <c r="D984" s="1"/>
  <c r="B528" i="7"/>
  <c r="B981" i="5"/>
  <c r="D981" s="1"/>
  <c r="B984" i="4"/>
  <c r="D984" s="1"/>
  <c r="G983" i="3"/>
  <c r="G984"/>
  <c r="G985"/>
  <c r="G986"/>
  <c r="B983"/>
  <c r="D983" s="1"/>
  <c r="B985" i="2"/>
  <c r="D985" s="1"/>
  <c r="B986"/>
  <c r="D986" s="1"/>
  <c r="B987"/>
  <c r="D987" s="1"/>
  <c r="B984"/>
  <c r="D984"/>
  <c r="G982"/>
  <c r="G983"/>
  <c r="G984"/>
  <c r="G985"/>
  <c r="G986"/>
  <c r="G987"/>
  <c r="D13" i="1"/>
  <c r="D169" i="14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D62"/>
  <c r="G61"/>
  <c r="D61"/>
  <c r="G60"/>
  <c r="D60"/>
  <c r="B60"/>
  <c r="G59"/>
  <c r="D59"/>
  <c r="B59"/>
  <c r="G58"/>
  <c r="D58"/>
  <c r="B58"/>
  <c r="G57"/>
  <c r="D57"/>
  <c r="B57"/>
  <c r="G56"/>
  <c r="D56"/>
  <c r="B56"/>
  <c r="G55"/>
  <c r="D55"/>
  <c r="B55"/>
  <c r="G54"/>
  <c r="D54"/>
  <c r="B54"/>
  <c r="G53"/>
  <c r="D53"/>
  <c r="B53"/>
  <c r="G52"/>
  <c r="D52"/>
  <c r="B52"/>
  <c r="G51"/>
  <c r="D51"/>
  <c r="B51"/>
  <c r="G50"/>
  <c r="D50"/>
  <c r="B50"/>
  <c r="G49"/>
  <c r="D49"/>
  <c r="B49"/>
  <c r="G48"/>
  <c r="D48"/>
  <c r="B48"/>
  <c r="G47"/>
  <c r="D47"/>
  <c r="B47"/>
  <c r="G46"/>
  <c r="D46"/>
  <c r="B46"/>
  <c r="G45"/>
  <c r="D45"/>
  <c r="B45"/>
  <c r="G44"/>
  <c r="D44"/>
  <c r="B44"/>
  <c r="G43"/>
  <c r="D43"/>
  <c r="B43"/>
  <c r="G42"/>
  <c r="D42"/>
  <c r="B42"/>
  <c r="G41"/>
  <c r="D41"/>
  <c r="B41"/>
  <c r="G40"/>
  <c r="D40"/>
  <c r="B40"/>
  <c r="G39"/>
  <c r="D39"/>
  <c r="B39"/>
  <c r="G38"/>
  <c r="D38"/>
  <c r="B38"/>
  <c r="G37"/>
  <c r="D37"/>
  <c r="B37"/>
  <c r="G36"/>
  <c r="D36"/>
  <c r="B36"/>
  <c r="G35"/>
  <c r="D35"/>
  <c r="B35"/>
  <c r="G34"/>
  <c r="D34"/>
  <c r="B34"/>
  <c r="G33"/>
  <c r="D33"/>
  <c r="B33"/>
  <c r="G32"/>
  <c r="D32"/>
  <c r="B32"/>
  <c r="G31"/>
  <c r="D31"/>
  <c r="B31"/>
  <c r="G30"/>
  <c r="D30"/>
  <c r="B30"/>
  <c r="G29"/>
  <c r="D29"/>
  <c r="B29"/>
  <c r="G28"/>
  <c r="D28"/>
  <c r="B28"/>
  <c r="G27"/>
  <c r="D27"/>
  <c r="B27"/>
  <c r="G26"/>
  <c r="D26"/>
  <c r="B26"/>
  <c r="G25"/>
  <c r="D25"/>
  <c r="B25"/>
  <c r="G24"/>
  <c r="D24"/>
  <c r="B24"/>
  <c r="G23"/>
  <c r="D23"/>
  <c r="B23"/>
  <c r="G22"/>
  <c r="D22"/>
  <c r="B22"/>
  <c r="G21"/>
  <c r="D21"/>
  <c r="B21"/>
  <c r="G20"/>
  <c r="D20"/>
  <c r="B20"/>
  <c r="G19"/>
  <c r="D19"/>
  <c r="B19"/>
  <c r="G18"/>
  <c r="D18"/>
  <c r="B18"/>
  <c r="G17"/>
  <c r="D17"/>
  <c r="B17"/>
  <c r="G16"/>
  <c r="D16"/>
  <c r="B16"/>
  <c r="G15"/>
  <c r="B15"/>
  <c r="G14"/>
  <c r="B14"/>
  <c r="G13"/>
  <c r="B13"/>
  <c r="G12"/>
  <c r="B12"/>
  <c r="G11"/>
  <c r="B11"/>
  <c r="D11" s="1"/>
  <c r="G10"/>
  <c r="E13" i="1"/>
  <c r="H13"/>
  <c r="B10" i="14"/>
  <c r="D10" s="1"/>
  <c r="G9"/>
  <c r="B9"/>
  <c r="D9" s="1"/>
  <c r="G8"/>
  <c r="B8"/>
  <c r="D8" s="1"/>
  <c r="G13" i="1"/>
  <c r="I7" i="14"/>
  <c r="H7"/>
  <c r="B7"/>
  <c r="D7" s="1"/>
  <c r="I7" i="12"/>
  <c r="H7"/>
  <c r="B7"/>
  <c r="D7" s="1"/>
  <c r="D160"/>
  <c r="D161"/>
  <c r="D162"/>
  <c r="D163"/>
  <c r="D164"/>
  <c r="D165"/>
  <c r="D166"/>
  <c r="D167"/>
  <c r="D168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9"/>
  <c r="D12" i="1"/>
  <c r="B527" i="7"/>
  <c r="B980" i="5"/>
  <c r="D980" s="1"/>
  <c r="G984" i="4"/>
  <c r="B983"/>
  <c r="D983" s="1"/>
  <c r="B8" i="12"/>
  <c r="D8" s="1"/>
  <c r="B9"/>
  <c r="D9" s="1"/>
  <c r="B10"/>
  <c r="D10" s="1"/>
  <c r="H12" i="1"/>
  <c r="B11" i="12"/>
  <c r="D11" s="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1"/>
  <c r="G10"/>
  <c r="E12" i="1"/>
  <c r="G9" i="12"/>
  <c r="G8"/>
  <c r="B982" i="3"/>
  <c r="D982" s="1"/>
  <c r="B983" i="2"/>
  <c r="D983"/>
  <c r="G526" i="7"/>
  <c r="G527"/>
  <c r="G528"/>
  <c r="G529"/>
  <c r="G530"/>
  <c r="B526"/>
  <c r="B979" i="5"/>
  <c r="D979"/>
  <c r="B982" i="4"/>
  <c r="D982" s="1"/>
  <c r="B981" i="3"/>
  <c r="D981" s="1"/>
  <c r="B982" i="2"/>
  <c r="D982" s="1"/>
  <c r="B525" i="7"/>
  <c r="B978" i="5"/>
  <c r="D978" s="1"/>
  <c r="B981" i="4"/>
  <c r="D981" s="1"/>
  <c r="B980" i="3"/>
  <c r="D980" s="1"/>
  <c r="B981" i="2"/>
  <c r="D981" s="1"/>
  <c r="G981"/>
  <c r="B524" i="7"/>
  <c r="D524" s="1"/>
  <c r="B977" i="5"/>
  <c r="B980" i="4"/>
  <c r="D980" s="1"/>
  <c r="B979" i="3"/>
  <c r="D979" s="1"/>
  <c r="B980" i="2"/>
  <c r="D980"/>
  <c r="B523" i="7"/>
  <c r="D523" s="1"/>
  <c r="B976" i="5"/>
  <c r="D976" s="1"/>
  <c r="G980" i="2"/>
  <c r="G980" i="3"/>
  <c r="G981"/>
  <c r="G982"/>
  <c r="G980" i="4"/>
  <c r="G981"/>
  <c r="G982"/>
  <c r="G983"/>
  <c r="B979"/>
  <c r="D979" s="1"/>
  <c r="B978" i="3"/>
  <c r="D978"/>
  <c r="B979" i="2"/>
  <c r="D979" s="1"/>
  <c r="B522" i="7"/>
  <c r="G975" i="5"/>
  <c r="G976"/>
  <c r="G977"/>
  <c r="B975"/>
  <c r="D975" s="1"/>
  <c r="B978" i="4"/>
  <c r="D978" s="1"/>
  <c r="G976" i="3"/>
  <c r="G977"/>
  <c r="G978"/>
  <c r="G979"/>
  <c r="B977"/>
  <c r="D977"/>
  <c r="G978" i="2"/>
  <c r="G979"/>
  <c r="B978"/>
  <c r="D978"/>
  <c r="B521" i="7"/>
  <c r="B974" i="5"/>
  <c r="B977" i="4"/>
  <c r="D977"/>
  <c r="B976" i="3"/>
  <c r="D976" s="1"/>
  <c r="B977" i="2"/>
  <c r="D977" s="1"/>
  <c r="B520" i="7"/>
  <c r="B973" i="5"/>
  <c r="D973" s="1"/>
  <c r="B976" i="4"/>
  <c r="D976"/>
  <c r="B975" i="3"/>
  <c r="D975" s="1"/>
  <c r="B976" i="2"/>
  <c r="D976" s="1"/>
  <c r="B519" i="7"/>
  <c r="B972" i="5"/>
  <c r="D972" s="1"/>
  <c r="B975" i="4"/>
  <c r="D975" s="1"/>
  <c r="B974" i="3"/>
  <c r="D974" s="1"/>
  <c r="B975" i="2"/>
  <c r="D975" s="1"/>
  <c r="B518" i="7"/>
  <c r="B971" i="5"/>
  <c r="B974" i="4"/>
  <c r="D974" s="1"/>
  <c r="G973" i="3"/>
  <c r="G974"/>
  <c r="G975"/>
  <c r="B974" i="2"/>
  <c r="D974" s="1"/>
  <c r="B517" i="7"/>
  <c r="B970" i="5"/>
  <c r="D970" s="1"/>
  <c r="B973" i="4"/>
  <c r="D973" s="1"/>
  <c r="G970" i="3"/>
  <c r="G971"/>
  <c r="G972"/>
  <c r="B973" i="2"/>
  <c r="D973" s="1"/>
  <c r="B516" i="7"/>
  <c r="B969" i="5"/>
  <c r="D969" s="1"/>
  <c r="B972" i="4"/>
  <c r="D972" s="1"/>
  <c r="B972" i="2"/>
  <c r="D972" s="1"/>
  <c r="B515" i="7"/>
  <c r="B968" i="5"/>
  <c r="D968" s="1"/>
  <c r="B971" i="4"/>
  <c r="D971"/>
  <c r="B971" i="2"/>
  <c r="D971" s="1"/>
  <c r="B514" i="7"/>
  <c r="B967" i="5"/>
  <c r="D967" s="1"/>
  <c r="B970" i="4"/>
  <c r="D970" s="1"/>
  <c r="B970" i="2"/>
  <c r="D970" s="1"/>
  <c r="G969"/>
  <c r="G970"/>
  <c r="G971"/>
  <c r="G972"/>
  <c r="G973"/>
  <c r="G974"/>
  <c r="G975"/>
  <c r="G976"/>
  <c r="G977"/>
  <c r="G969" i="4"/>
  <c r="G970"/>
  <c r="G971"/>
  <c r="G972"/>
  <c r="G973"/>
  <c r="G974"/>
  <c r="G975"/>
  <c r="G976"/>
  <c r="G977"/>
  <c r="G978"/>
  <c r="G979"/>
  <c r="B969"/>
  <c r="D969" s="1"/>
  <c r="B969" i="2"/>
  <c r="D969" s="1"/>
  <c r="B513" i="7"/>
  <c r="D513" s="1"/>
  <c r="B966" i="5"/>
  <c r="B968" i="3"/>
  <c r="B969"/>
  <c r="B970"/>
  <c r="B971"/>
  <c r="D971" s="1"/>
  <c r="B972"/>
  <c r="D972" s="1"/>
  <c r="B973"/>
  <c r="B512" i="7"/>
  <c r="B965" i="5"/>
  <c r="D965" s="1"/>
  <c r="B968" i="4"/>
  <c r="D968" s="1"/>
  <c r="B967" i="3"/>
  <c r="D967" s="1"/>
  <c r="B968" i="2"/>
  <c r="D968" s="1"/>
  <c r="B511" i="7"/>
  <c r="B964" i="5"/>
  <c r="D964" s="1"/>
  <c r="B967" i="4"/>
  <c r="D967" s="1"/>
  <c r="B966" i="3"/>
  <c r="D966" s="1"/>
  <c r="B967" i="2"/>
  <c r="D967" s="1"/>
  <c r="B510" i="7"/>
  <c r="B963" i="5"/>
  <c r="B966" i="4"/>
  <c r="D966" s="1"/>
  <c r="B965" i="3"/>
  <c r="D965" s="1"/>
  <c r="B966" i="2"/>
  <c r="D966" s="1"/>
  <c r="G965"/>
  <c r="G966"/>
  <c r="G967"/>
  <c r="G968"/>
  <c r="B509" i="7"/>
  <c r="D509"/>
  <c r="B962" i="5"/>
  <c r="B965" i="4"/>
  <c r="D965" s="1"/>
  <c r="B964" i="3"/>
  <c r="B965" i="2"/>
  <c r="D965" s="1"/>
  <c r="G963" i="3"/>
  <c r="G964"/>
  <c r="G965"/>
  <c r="G964" i="4"/>
  <c r="G965"/>
  <c r="G966"/>
  <c r="G967"/>
  <c r="G961" i="5"/>
  <c r="G962"/>
  <c r="G963"/>
  <c r="G964"/>
  <c r="G965"/>
  <c r="G966"/>
  <c r="G508" i="7"/>
  <c r="G509"/>
  <c r="G510"/>
  <c r="G511"/>
  <c r="B508"/>
  <c r="D508" s="1"/>
  <c r="B961" i="5"/>
  <c r="D961" s="1"/>
  <c r="B964" i="4"/>
  <c r="D964"/>
  <c r="B963" i="3"/>
  <c r="B964" i="2"/>
  <c r="D964" s="1"/>
  <c r="G963"/>
  <c r="G964"/>
  <c r="B507" i="7"/>
  <c r="D507" s="1"/>
  <c r="B960" i="5"/>
  <c r="D960" s="1"/>
  <c r="B963" i="4"/>
  <c r="D963" s="1"/>
  <c r="B962" i="3"/>
  <c r="B963" i="2"/>
  <c r="D963" s="1"/>
  <c r="G507" i="7"/>
  <c r="G960" i="5"/>
  <c r="G962" i="4"/>
  <c r="G963"/>
  <c r="G968"/>
  <c r="G961" i="3"/>
  <c r="G962"/>
  <c r="B506" i="7"/>
  <c r="D506" s="1"/>
  <c r="G959" i="5"/>
  <c r="B959"/>
  <c r="D959" s="1"/>
  <c r="B962" i="4"/>
  <c r="D962"/>
  <c r="B961" i="3"/>
  <c r="B962" i="2"/>
  <c r="D962" s="1"/>
  <c r="B505" i="7"/>
  <c r="B958" i="5"/>
  <c r="D958" s="1"/>
  <c r="B961" i="4"/>
  <c r="D961"/>
  <c r="B960" i="3"/>
  <c r="B961" i="2"/>
  <c r="D961" s="1"/>
  <c r="G504" i="7"/>
  <c r="G505"/>
  <c r="G506"/>
  <c r="G956" i="5"/>
  <c r="G957"/>
  <c r="G958"/>
  <c r="G959" i="3"/>
  <c r="G960"/>
  <c r="G960" i="2"/>
  <c r="G961"/>
  <c r="G962"/>
  <c r="G961" i="4"/>
  <c r="B504" i="7"/>
  <c r="B957" i="5"/>
  <c r="D957" s="1"/>
  <c r="B960" i="4"/>
  <c r="D960" s="1"/>
  <c r="B959" i="3"/>
  <c r="D959" s="1"/>
  <c r="B960" i="2"/>
  <c r="D960" s="1"/>
  <c r="G503" i="7"/>
  <c r="B503"/>
  <c r="B956" i="5"/>
  <c r="B959" i="4"/>
  <c r="D959" s="1"/>
  <c r="B958" i="3"/>
  <c r="D958"/>
  <c r="G957"/>
  <c r="G958"/>
  <c r="G958" i="2"/>
  <c r="G959"/>
  <c r="B955" i="5"/>
  <c r="G954"/>
  <c r="G955"/>
  <c r="G959" i="4"/>
  <c r="G960"/>
  <c r="B958"/>
  <c r="D958" s="1"/>
  <c r="B957" i="3"/>
  <c r="G957" i="2"/>
  <c r="G957" i="4"/>
  <c r="G958"/>
  <c r="B954" i="5"/>
  <c r="D954" s="1"/>
  <c r="B957" i="4"/>
  <c r="D957" s="1"/>
  <c r="B956" i="3"/>
  <c r="D956"/>
  <c r="G956" i="4"/>
  <c r="G501" i="7"/>
  <c r="G502"/>
  <c r="G956" i="2"/>
  <c r="B953" i="5"/>
  <c r="B956" i="4"/>
  <c r="D956" s="1"/>
  <c r="B955" i="3"/>
  <c r="G955" i="2"/>
  <c r="G499" i="7"/>
  <c r="G500"/>
  <c r="G952" i="5"/>
  <c r="G953"/>
  <c r="G955" i="3"/>
  <c r="G956"/>
  <c r="B952" i="5"/>
  <c r="D952" s="1"/>
  <c r="B955" i="4"/>
  <c r="D955" s="1"/>
  <c r="B954" i="3"/>
  <c r="D954" s="1"/>
  <c r="G953" i="4"/>
  <c r="G954"/>
  <c r="G955"/>
  <c r="G954" i="3"/>
  <c r="G954" i="2"/>
  <c r="B951" i="5"/>
  <c r="B954" i="4"/>
  <c r="D954"/>
  <c r="B953" i="3"/>
  <c r="D953" s="1"/>
  <c r="G496" i="7"/>
  <c r="G497"/>
  <c r="G498"/>
  <c r="G495"/>
  <c r="G950" i="5"/>
  <c r="G951"/>
  <c r="G951" i="4"/>
  <c r="G952"/>
  <c r="G953" i="3"/>
  <c r="G512" i="7"/>
  <c r="G513"/>
  <c r="G514"/>
  <c r="G515"/>
  <c r="G516"/>
  <c r="G517"/>
  <c r="G518"/>
  <c r="G519"/>
  <c r="G520"/>
  <c r="G521"/>
  <c r="G522"/>
  <c r="G523"/>
  <c r="G524"/>
  <c r="G525"/>
  <c r="G531"/>
  <c r="G532"/>
  <c r="G967" i="5"/>
  <c r="G968"/>
  <c r="G969"/>
  <c r="G970"/>
  <c r="G971"/>
  <c r="G972"/>
  <c r="G973"/>
  <c r="G974"/>
  <c r="G978"/>
  <c r="G979"/>
  <c r="G980"/>
  <c r="G981"/>
  <c r="G982"/>
  <c r="G989"/>
  <c r="G990"/>
  <c r="G952" i="3"/>
  <c r="G966"/>
  <c r="G967"/>
  <c r="G968"/>
  <c r="G969"/>
  <c r="B953" i="4"/>
  <c r="D953"/>
  <c r="B950" i="5"/>
  <c r="B952" i="3"/>
  <c r="D952" s="1"/>
  <c r="B953" i="2"/>
  <c r="D953" s="1"/>
  <c r="B954"/>
  <c r="D954" s="1"/>
  <c r="B955"/>
  <c r="D955" s="1"/>
  <c r="B956"/>
  <c r="D956" s="1"/>
  <c r="B957"/>
  <c r="D957" s="1"/>
  <c r="B958"/>
  <c r="D958" s="1"/>
  <c r="B959"/>
  <c r="D959" s="1"/>
  <c r="B952" i="4"/>
  <c r="D952"/>
  <c r="B496" i="7"/>
  <c r="B497"/>
  <c r="D497" s="1"/>
  <c r="B498"/>
  <c r="D498"/>
  <c r="B499"/>
  <c r="B500"/>
  <c r="D500" s="1"/>
  <c r="B501"/>
  <c r="B502"/>
  <c r="D502" s="1"/>
  <c r="B949" i="5"/>
  <c r="B951" i="3"/>
  <c r="B952" i="2"/>
  <c r="D952" s="1"/>
  <c r="B495" i="7"/>
  <c r="D495" s="1"/>
  <c r="B948" i="5"/>
  <c r="B951" i="4"/>
  <c r="D951" s="1"/>
  <c r="B950" i="3"/>
  <c r="D950" s="1"/>
  <c r="B951" i="2"/>
  <c r="D951" s="1"/>
  <c r="G947" i="5"/>
  <c r="G948"/>
  <c r="G949"/>
  <c r="G950" i="4"/>
  <c r="G950" i="3"/>
  <c r="G951"/>
  <c r="G950" i="2"/>
  <c r="G951"/>
  <c r="G952"/>
  <c r="G953"/>
  <c r="B494" i="7"/>
  <c r="B947" i="5"/>
  <c r="D947"/>
  <c r="B950" i="4"/>
  <c r="D950" s="1"/>
  <c r="B949" i="3"/>
  <c r="D949" s="1"/>
  <c r="B950" i="2"/>
  <c r="D950" s="1"/>
  <c r="G494" i="7"/>
  <c r="G949" i="4"/>
  <c r="G948" i="3"/>
  <c r="G949"/>
  <c r="G949" i="2"/>
  <c r="B493" i="7"/>
  <c r="D493" s="1"/>
  <c r="B946" i="5"/>
  <c r="D946"/>
  <c r="B949" i="4"/>
  <c r="D949" s="1"/>
  <c r="B948" i="3"/>
  <c r="D948" s="1"/>
  <c r="B949" i="2"/>
  <c r="D949" s="1"/>
  <c r="G493" i="7"/>
  <c r="G492"/>
  <c r="G946" i="5"/>
  <c r="G944"/>
  <c r="G945"/>
  <c r="G948" i="4"/>
  <c r="B492" i="7"/>
  <c r="D492" s="1"/>
  <c r="B945" i="5"/>
  <c r="B948" i="4"/>
  <c r="D948" s="1"/>
  <c r="B947" i="3"/>
  <c r="D947" s="1"/>
  <c r="B948" i="2"/>
  <c r="D948" s="1"/>
  <c r="G490" i="7"/>
  <c r="G491"/>
  <c r="G946" i="2"/>
  <c r="G947"/>
  <c r="G948"/>
  <c r="G947" i="3"/>
  <c r="G946" i="4"/>
  <c r="G947"/>
  <c r="B491" i="7"/>
  <c r="B944" i="5"/>
  <c r="B947" i="4"/>
  <c r="D947" s="1"/>
  <c r="B946" i="3"/>
  <c r="D946" s="1"/>
  <c r="B947" i="2"/>
  <c r="D947" s="1"/>
  <c r="G944"/>
  <c r="G945"/>
  <c r="G489" i="7"/>
  <c r="G942" i="5"/>
  <c r="G943"/>
  <c r="G944" i="4"/>
  <c r="G945"/>
  <c r="G945" i="3"/>
  <c r="G946"/>
  <c r="B490" i="7"/>
  <c r="D490" s="1"/>
  <c r="B943" i="5"/>
  <c r="B946" i="4"/>
  <c r="D946"/>
  <c r="B945" i="3"/>
  <c r="B946" i="2"/>
  <c r="D946" s="1"/>
  <c r="B489" i="7"/>
  <c r="D489"/>
  <c r="B942" i="5"/>
  <c r="B945" i="4"/>
  <c r="D945" s="1"/>
  <c r="B944" i="3"/>
  <c r="B945" i="2"/>
  <c r="D945" s="1"/>
  <c r="B941" i="5"/>
  <c r="B944" i="4"/>
  <c r="D944" s="1"/>
  <c r="B943" i="3"/>
  <c r="D943" s="1"/>
  <c r="B944" i="2"/>
  <c r="D944" s="1"/>
  <c r="G488" i="7"/>
  <c r="G943" i="4"/>
  <c r="G943" i="3"/>
  <c r="G944"/>
  <c r="B487" i="7"/>
  <c r="B488"/>
  <c r="B940" i="5"/>
  <c r="D940" s="1"/>
  <c r="B943" i="4"/>
  <c r="D943" s="1"/>
  <c r="B942" i="3"/>
  <c r="D942" s="1"/>
  <c r="B943" i="2"/>
  <c r="D943" s="1"/>
  <c r="G487" i="7"/>
  <c r="B486"/>
  <c r="B939" i="5"/>
  <c r="D939" s="1"/>
  <c r="B942" i="4"/>
  <c r="D942" s="1"/>
  <c r="G942"/>
  <c r="B941" i="3"/>
  <c r="D941"/>
  <c r="B942" i="2"/>
  <c r="D942" s="1"/>
  <c r="G941"/>
  <c r="G942"/>
  <c r="G943"/>
  <c r="B485" i="7"/>
  <c r="B938" i="5"/>
  <c r="B941" i="4"/>
  <c r="D941"/>
  <c r="B941" i="2"/>
  <c r="D941" s="1"/>
  <c r="G485" i="7"/>
  <c r="G486"/>
  <c r="G938" i="5"/>
  <c r="G939"/>
  <c r="G940"/>
  <c r="G941" i="4"/>
  <c r="G941" i="3"/>
  <c r="G942"/>
  <c r="B484" i="7"/>
  <c r="D484" s="1"/>
  <c r="B937" i="5"/>
  <c r="B940" i="4"/>
  <c r="D940" s="1"/>
  <c r="B939" i="3"/>
  <c r="D939" s="1"/>
  <c r="B940"/>
  <c r="D940" s="1"/>
  <c r="B940" i="2"/>
  <c r="D940" s="1"/>
  <c r="G484" i="7"/>
  <c r="G937" i="5"/>
  <c r="G941"/>
  <c r="G940" i="4"/>
  <c r="G939" i="3"/>
  <c r="G940"/>
  <c r="G482" i="7"/>
  <c r="G483"/>
  <c r="B483"/>
  <c r="B936" i="5"/>
  <c r="D936" s="1"/>
  <c r="G936"/>
  <c r="B939" i="4"/>
  <c r="D939"/>
  <c r="G939"/>
  <c r="B938" i="3"/>
  <c r="D938" s="1"/>
  <c r="G938"/>
  <c r="B939" i="2"/>
  <c r="D939" s="1"/>
  <c r="G939"/>
  <c r="G940"/>
  <c r="B482" i="7"/>
  <c r="B935" i="5"/>
  <c r="D935" s="1"/>
  <c r="B938" i="4"/>
  <c r="D938"/>
  <c r="G938"/>
  <c r="B937" i="3"/>
  <c r="D937" s="1"/>
  <c r="B938" i="2"/>
  <c r="D938" s="1"/>
  <c r="B481" i="7"/>
  <c r="B934" i="5"/>
  <c r="D934" s="1"/>
  <c r="B937" i="4"/>
  <c r="D937" s="1"/>
  <c r="B936" i="3"/>
  <c r="D936" s="1"/>
  <c r="B937" i="2"/>
  <c r="D937" s="1"/>
  <c r="G480" i="7"/>
  <c r="G481"/>
  <c r="G934" i="5"/>
  <c r="G935"/>
  <c r="G937" i="2"/>
  <c r="G938"/>
  <c r="G936" i="3"/>
  <c r="G937"/>
  <c r="G937" i="4"/>
  <c r="B480" i="7"/>
  <c r="D480" s="1"/>
  <c r="B933" i="5"/>
  <c r="D933" s="1"/>
  <c r="B936" i="4"/>
  <c r="D936" s="1"/>
  <c r="B935" i="3"/>
  <c r="D935" s="1"/>
  <c r="B936" i="2"/>
  <c r="D936" s="1"/>
  <c r="G934" i="3"/>
  <c r="G935"/>
  <c r="G935" i="2"/>
  <c r="G936"/>
  <c r="G933" i="5"/>
  <c r="B479" i="7"/>
  <c r="D479" s="1"/>
  <c r="B932" i="5"/>
  <c r="D932" s="1"/>
  <c r="B935" i="4"/>
  <c r="D935" s="1"/>
  <c r="B934" i="3"/>
  <c r="D934" s="1"/>
  <c r="B935" i="2"/>
  <c r="D935" s="1"/>
  <c r="G478" i="7"/>
  <c r="G479"/>
  <c r="G932" i="5"/>
  <c r="B478" i="7"/>
  <c r="D478"/>
  <c r="B931" i="5"/>
  <c r="G934" i="4"/>
  <c r="G935"/>
  <c r="G936"/>
  <c r="B934"/>
  <c r="D934" s="1"/>
  <c r="G933" i="3"/>
  <c r="G934" i="2"/>
  <c r="B933" i="3"/>
  <c r="D933" s="1"/>
  <c r="G475" i="7"/>
  <c r="G476"/>
  <c r="G477"/>
  <c r="G928" i="5"/>
  <c r="G929"/>
  <c r="G930"/>
  <c r="G931"/>
  <c r="G932" i="3"/>
  <c r="B477" i="7"/>
  <c r="D477" s="1"/>
  <c r="B930" i="5"/>
  <c r="D930" s="1"/>
  <c r="B933" i="4"/>
  <c r="D933"/>
  <c r="B932" i="3"/>
  <c r="D932" s="1"/>
  <c r="G933" i="4"/>
  <c r="B933" i="2"/>
  <c r="D933" s="1"/>
  <c r="B934"/>
  <c r="D934" s="1"/>
  <c r="G933"/>
  <c r="G932" i="4"/>
  <c r="B476" i="7"/>
  <c r="D476"/>
  <c r="B929" i="5"/>
  <c r="B932" i="4"/>
  <c r="D932" s="1"/>
  <c r="B931" i="3"/>
  <c r="B932" i="2"/>
  <c r="D932" s="1"/>
  <c r="B475" i="7"/>
  <c r="D475" s="1"/>
  <c r="B928" i="5"/>
  <c r="G931" i="4"/>
  <c r="B931"/>
  <c r="D931" s="1"/>
  <c r="B930" i="3"/>
  <c r="D930" s="1"/>
  <c r="B931" i="2"/>
  <c r="D931" s="1"/>
  <c r="B474" i="7"/>
  <c r="D474" s="1"/>
  <c r="B927" i="5"/>
  <c r="D927" s="1"/>
  <c r="B930" i="4"/>
  <c r="D930" s="1"/>
  <c r="B929" i="3"/>
  <c r="D929" s="1"/>
  <c r="B930" i="2"/>
  <c r="D930" s="1"/>
  <c r="G930" i="3"/>
  <c r="G931"/>
  <c r="G931" i="2"/>
  <c r="G932"/>
  <c r="B473" i="7"/>
  <c r="B926" i="5"/>
  <c r="D926" s="1"/>
  <c r="B928" i="3"/>
  <c r="D928" s="1"/>
  <c r="B929" i="2"/>
  <c r="D929" s="1"/>
  <c r="G928"/>
  <c r="G929"/>
  <c r="G930"/>
  <c r="G928" i="3"/>
  <c r="G929"/>
  <c r="G927" i="4"/>
  <c r="G928"/>
  <c r="G929"/>
  <c r="G930"/>
  <c r="G926" i="5"/>
  <c r="G927"/>
  <c r="G472" i="7"/>
  <c r="G473"/>
  <c r="G474"/>
  <c r="B472"/>
  <c r="D472" s="1"/>
  <c r="B925" i="5"/>
  <c r="D925"/>
  <c r="B928" i="4"/>
  <c r="D928" s="1"/>
  <c r="B929"/>
  <c r="D929" s="1"/>
  <c r="B927" i="3"/>
  <c r="D927" s="1"/>
  <c r="B928" i="2"/>
  <c r="D928" s="1"/>
  <c r="B471" i="7"/>
  <c r="D471" s="1"/>
  <c r="G925" i="5"/>
  <c r="B927" i="4"/>
  <c r="D927" s="1"/>
  <c r="B926" i="3"/>
  <c r="D926" s="1"/>
  <c r="B927" i="2"/>
  <c r="D927" s="1"/>
  <c r="G927"/>
  <c r="G468" i="7"/>
  <c r="G469"/>
  <c r="G470"/>
  <c r="G471"/>
  <c r="B470"/>
  <c r="D470" s="1"/>
  <c r="B923" i="5"/>
  <c r="D923" s="1"/>
  <c r="B924"/>
  <c r="D924" s="1"/>
  <c r="G926" i="3"/>
  <c r="G927"/>
  <c r="B925"/>
  <c r="D925" s="1"/>
  <c r="B926" i="2"/>
  <c r="D926" s="1"/>
  <c r="B469" i="7"/>
  <c r="D469"/>
  <c r="B922" i="5"/>
  <c r="D922" s="1"/>
  <c r="B925" i="4"/>
  <c r="D925" s="1"/>
  <c r="B926"/>
  <c r="D926" s="1"/>
  <c r="G924" i="3"/>
  <c r="G925"/>
  <c r="B924"/>
  <c r="D924" s="1"/>
  <c r="B925" i="2"/>
  <c r="D925" s="1"/>
  <c r="B468" i="7"/>
  <c r="D468" s="1"/>
  <c r="G921" i="5"/>
  <c r="G922"/>
  <c r="G923"/>
  <c r="G924"/>
  <c r="B921"/>
  <c r="D921"/>
  <c r="G924" i="4"/>
  <c r="G925"/>
  <c r="G926"/>
  <c r="B924"/>
  <c r="D924" s="1"/>
  <c r="G923" i="3"/>
  <c r="B923"/>
  <c r="G924" i="2"/>
  <c r="G925"/>
  <c r="G926"/>
  <c r="B924"/>
  <c r="D924" s="1"/>
  <c r="B467" i="7"/>
  <c r="D467" s="1"/>
  <c r="B920" i="5"/>
  <c r="D920" s="1"/>
  <c r="B923" i="4"/>
  <c r="D923" s="1"/>
  <c r="B922" i="3"/>
  <c r="D922" s="1"/>
  <c r="B923" i="2"/>
  <c r="D923" s="1"/>
  <c r="B466" i="7"/>
  <c r="D466" s="1"/>
  <c r="B919" i="5"/>
  <c r="B922" i="4"/>
  <c r="D922" s="1"/>
  <c r="B921" i="3"/>
  <c r="D921" s="1"/>
  <c r="B922" i="2"/>
  <c r="D922" s="1"/>
  <c r="G466" i="7"/>
  <c r="G467"/>
  <c r="B465"/>
  <c r="G919" i="5"/>
  <c r="G920"/>
  <c r="B918"/>
  <c r="D918" s="1"/>
  <c r="G921" i="4"/>
  <c r="G922"/>
  <c r="G923"/>
  <c r="B921"/>
  <c r="D921" s="1"/>
  <c r="G921" i="3"/>
  <c r="G922"/>
  <c r="B920"/>
  <c r="D920" s="1"/>
  <c r="G921" i="2"/>
  <c r="G922"/>
  <c r="G923"/>
  <c r="B921"/>
  <c r="D921" s="1"/>
  <c r="B464" i="7"/>
  <c r="G918" i="5"/>
  <c r="B917"/>
  <c r="D917" s="1"/>
  <c r="B920" i="4"/>
  <c r="D920" s="1"/>
  <c r="G920" i="3"/>
  <c r="B919"/>
  <c r="D919"/>
  <c r="G919" i="2"/>
  <c r="G920"/>
  <c r="B920"/>
  <c r="D920" s="1"/>
  <c r="G463" i="7"/>
  <c r="G464"/>
  <c r="G465"/>
  <c r="B463"/>
  <c r="G915" i="5"/>
  <c r="G916"/>
  <c r="G917"/>
  <c r="B916"/>
  <c r="D916"/>
  <c r="G919" i="4"/>
  <c r="G920"/>
  <c r="B919"/>
  <c r="D919"/>
  <c r="B918" i="3"/>
  <c r="D918" s="1"/>
  <c r="B919" i="2"/>
  <c r="D919" s="1"/>
  <c r="B462" i="7"/>
  <c r="B915" i="5"/>
  <c r="D915" s="1"/>
  <c r="B918" i="4"/>
  <c r="D918" s="1"/>
  <c r="B917" i="3"/>
  <c r="D917" s="1"/>
  <c r="B918" i="2"/>
  <c r="D918" s="1"/>
  <c r="G462" i="7"/>
  <c r="B461"/>
  <c r="B914" i="5"/>
  <c r="G917" i="4"/>
  <c r="G918"/>
  <c r="B917"/>
  <c r="D917"/>
  <c r="G917" i="3"/>
  <c r="G918"/>
  <c r="G919"/>
  <c r="B916"/>
  <c r="B917" i="2"/>
  <c r="D917" s="1"/>
  <c r="G461" i="7"/>
  <c r="B460"/>
  <c r="D460"/>
  <c r="B913" i="5"/>
  <c r="B916" i="4"/>
  <c r="D916" s="1"/>
  <c r="B915" i="3"/>
  <c r="D915" s="1"/>
  <c r="G916" i="2"/>
  <c r="G917"/>
  <c r="G918"/>
  <c r="B916"/>
  <c r="D916" s="1"/>
  <c r="G459" i="7"/>
  <c r="G460"/>
  <c r="B459"/>
  <c r="G913" i="5"/>
  <c r="G914"/>
  <c r="B912"/>
  <c r="D912" s="1"/>
  <c r="B915" i="4"/>
  <c r="D915" s="1"/>
  <c r="G914" i="3"/>
  <c r="G915"/>
  <c r="G916"/>
  <c r="B914"/>
  <c r="D914" s="1"/>
  <c r="B915" i="2"/>
  <c r="D915" s="1"/>
  <c r="G911" i="5"/>
  <c r="G912"/>
  <c r="G914" i="4"/>
  <c r="G915"/>
  <c r="G916"/>
  <c r="B458" i="7"/>
  <c r="D458" s="1"/>
  <c r="B911" i="5"/>
  <c r="D911" s="1"/>
  <c r="B914" i="4"/>
  <c r="D914"/>
  <c r="B913" i="3"/>
  <c r="D913" s="1"/>
  <c r="G915" i="2"/>
  <c r="B914"/>
  <c r="D914" s="1"/>
  <c r="B457" i="7"/>
  <c r="D457" s="1"/>
  <c r="B910" i="5"/>
  <c r="D910"/>
  <c r="B913" i="4"/>
  <c r="D913" s="1"/>
  <c r="B912" i="3"/>
  <c r="D912" s="1"/>
  <c r="G913" i="2"/>
  <c r="G914"/>
  <c r="B913"/>
  <c r="D913" s="1"/>
  <c r="G457" i="7"/>
  <c r="G458"/>
  <c r="B456"/>
  <c r="B908" i="5"/>
  <c r="D908" s="1"/>
  <c r="B909"/>
  <c r="D909" s="1"/>
  <c r="B911" i="4"/>
  <c r="D911" s="1"/>
  <c r="B912"/>
  <c r="D912" s="1"/>
  <c r="G912" i="3"/>
  <c r="G913"/>
  <c r="B910"/>
  <c r="D910" s="1"/>
  <c r="B911"/>
  <c r="D911" s="1"/>
  <c r="G910" i="2"/>
  <c r="B912"/>
  <c r="D912" s="1"/>
  <c r="B455" i="7"/>
  <c r="B454"/>
  <c r="D454" s="1"/>
  <c r="B907" i="5"/>
  <c r="D907" s="1"/>
  <c r="B910" i="4"/>
  <c r="B909" i="3"/>
  <c r="B911" i="2"/>
  <c r="D911" s="1"/>
  <c r="B910"/>
  <c r="D910" s="1"/>
  <c r="G905"/>
  <c r="G906"/>
  <c r="G907"/>
  <c r="G908"/>
  <c r="G909"/>
  <c r="G911"/>
  <c r="G912"/>
  <c r="B453" i="7"/>
  <c r="B906" i="5"/>
  <c r="D906"/>
  <c r="D910" i="4"/>
  <c r="G909"/>
  <c r="G910"/>
  <c r="G911"/>
  <c r="G912"/>
  <c r="G913"/>
  <c r="G909" i="3"/>
  <c r="G910"/>
  <c r="G911"/>
  <c r="B909" i="2"/>
  <c r="D909" s="1"/>
  <c r="G906" i="5"/>
  <c r="G907"/>
  <c r="G908"/>
  <c r="B452" i="7"/>
  <c r="D452" s="1"/>
  <c r="B905" i="5"/>
  <c r="D905" s="1"/>
  <c r="G908" i="4"/>
  <c r="B908"/>
  <c r="D908" s="1"/>
  <c r="B909"/>
  <c r="D909" s="1"/>
  <c r="B907" i="3"/>
  <c r="D907" s="1"/>
  <c r="B908"/>
  <c r="D908"/>
  <c r="B908" i="2"/>
  <c r="D908" s="1"/>
  <c r="B451" i="7"/>
  <c r="D451" s="1"/>
  <c r="B904" i="5"/>
  <c r="D904" s="1"/>
  <c r="B907" i="4"/>
  <c r="D907"/>
  <c r="B906" i="3"/>
  <c r="D906" s="1"/>
  <c r="B907" i="2"/>
  <c r="D907" s="1"/>
  <c r="G451" i="7"/>
  <c r="G452"/>
  <c r="G453"/>
  <c r="G454"/>
  <c r="G455"/>
  <c r="G456"/>
  <c r="B450"/>
  <c r="D450" s="1"/>
  <c r="G904" i="5"/>
  <c r="G905"/>
  <c r="G909"/>
  <c r="G910"/>
  <c r="B903"/>
  <c r="D903" s="1"/>
  <c r="G907" i="4"/>
  <c r="B906"/>
  <c r="D906"/>
  <c r="G906" i="3"/>
  <c r="G907"/>
  <c r="G908"/>
  <c r="B905"/>
  <c r="D905" s="1"/>
  <c r="B906" i="2"/>
  <c r="D906" s="1"/>
  <c r="G447" i="7"/>
  <c r="G448"/>
  <c r="G449"/>
  <c r="B449"/>
  <c r="D449" s="1"/>
  <c r="G901" i="5"/>
  <c r="G902"/>
  <c r="B902"/>
  <c r="D902" s="1"/>
  <c r="B905" i="4"/>
  <c r="D905" s="1"/>
  <c r="B904" i="3"/>
  <c r="D904" s="1"/>
  <c r="B905" i="2"/>
  <c r="D905" s="1"/>
  <c r="G445" i="7"/>
  <c r="G446"/>
  <c r="G899" i="3"/>
  <c r="G900"/>
  <c r="G901"/>
  <c r="G902"/>
  <c r="G903"/>
  <c r="G904"/>
  <c r="G903" i="2"/>
  <c r="G904"/>
  <c r="G444" i="7"/>
  <c r="B448"/>
  <c r="D448"/>
  <c r="G896" i="5"/>
  <c r="G897"/>
  <c r="G898"/>
  <c r="G899"/>
  <c r="G900"/>
  <c r="B901"/>
  <c r="D901" s="1"/>
  <c r="B904" i="4"/>
  <c r="D904"/>
  <c r="B903" i="3"/>
  <c r="D903" s="1"/>
  <c r="B904" i="2"/>
  <c r="D904" s="1"/>
  <c r="B447" i="7"/>
  <c r="B900" i="5"/>
  <c r="D900" s="1"/>
  <c r="G901" i="4"/>
  <c r="G902"/>
  <c r="G903"/>
  <c r="G904"/>
  <c r="G905"/>
  <c r="B903"/>
  <c r="D903" s="1"/>
  <c r="B902" i="3"/>
  <c r="D902"/>
  <c r="B903" i="2"/>
  <c r="D903" s="1"/>
  <c r="G902"/>
  <c r="G443" i="7"/>
  <c r="B446"/>
  <c r="D446" s="1"/>
  <c r="B899" i="5"/>
  <c r="D899" s="1"/>
  <c r="B902" i="4"/>
  <c r="D902" s="1"/>
  <c r="B901" i="3"/>
  <c r="D901" s="1"/>
  <c r="B902" i="2"/>
  <c r="D902" s="1"/>
  <c r="G895" i="3"/>
  <c r="G896"/>
  <c r="G897"/>
  <c r="G898"/>
  <c r="G897" i="4"/>
  <c r="G898"/>
  <c r="G899"/>
  <c r="G900"/>
  <c r="G895" i="5"/>
  <c r="B445" i="7"/>
  <c r="D445" s="1"/>
  <c r="B898" i="5"/>
  <c r="D898" s="1"/>
  <c r="G898" i="2"/>
  <c r="G899"/>
  <c r="G900"/>
  <c r="G901"/>
  <c r="B901" i="4"/>
  <c r="D901"/>
  <c r="B900" i="3"/>
  <c r="D900" s="1"/>
  <c r="B901" i="2"/>
  <c r="D901" s="1"/>
  <c r="B444" i="7"/>
  <c r="B897" i="5"/>
  <c r="B900" i="4"/>
  <c r="D900"/>
  <c r="B899" i="3"/>
  <c r="B900" i="2"/>
  <c r="D900" s="1"/>
  <c r="G440" i="7"/>
  <c r="G441"/>
  <c r="G442"/>
  <c r="G894" i="5"/>
  <c r="G897" i="2"/>
  <c r="G439" i="7"/>
  <c r="B443"/>
  <c r="B896" i="5"/>
  <c r="D896" s="1"/>
  <c r="B899" i="4"/>
  <c r="D899" s="1"/>
  <c r="B898" i="3"/>
  <c r="D898" s="1"/>
  <c r="B899" i="2"/>
  <c r="D899" s="1"/>
  <c r="B442" i="7"/>
  <c r="D442" s="1"/>
  <c r="B895" i="5"/>
  <c r="D895"/>
  <c r="B898" i="4"/>
  <c r="D898" s="1"/>
  <c r="B897" i="3"/>
  <c r="D897" s="1"/>
  <c r="B898" i="2"/>
  <c r="D898" s="1"/>
  <c r="B441" i="7"/>
  <c r="D441" s="1"/>
  <c r="B894" i="5"/>
  <c r="D894" s="1"/>
  <c r="B897" i="4"/>
  <c r="D897" s="1"/>
  <c r="B896" i="3"/>
  <c r="D896"/>
  <c r="B897" i="2"/>
  <c r="D897" s="1"/>
  <c r="B440" i="7"/>
  <c r="D440" s="1"/>
  <c r="B893" i="5"/>
  <c r="D893" s="1"/>
  <c r="B896" i="4"/>
  <c r="D896" s="1"/>
  <c r="B895" i="3"/>
  <c r="D895" s="1"/>
  <c r="B896" i="2"/>
  <c r="D896" s="1"/>
  <c r="B439" i="7"/>
  <c r="B892" i="5"/>
  <c r="D892" s="1"/>
  <c r="B895" i="4"/>
  <c r="D895" s="1"/>
  <c r="B894" i="3"/>
  <c r="D894"/>
  <c r="B895" i="2"/>
  <c r="D895" s="1"/>
  <c r="G895" i="4"/>
  <c r="G896"/>
  <c r="G894" i="3"/>
  <c r="G894" i="2"/>
  <c r="G895"/>
  <c r="G896"/>
  <c r="G438" i="7"/>
  <c r="B438"/>
  <c r="D438" s="1"/>
  <c r="G892" i="5"/>
  <c r="G893"/>
  <c r="B891"/>
  <c r="D891" s="1"/>
  <c r="B894" i="4"/>
  <c r="D894"/>
  <c r="B893" i="3"/>
  <c r="D893" s="1"/>
  <c r="B894" i="2"/>
  <c r="D894" s="1"/>
  <c r="B437" i="7"/>
  <c r="D437" s="1"/>
  <c r="B890" i="5"/>
  <c r="B893" i="4"/>
  <c r="D893" s="1"/>
  <c r="B892" i="3"/>
  <c r="D892" s="1"/>
  <c r="B893" i="2"/>
  <c r="D893"/>
  <c r="G890" i="5"/>
  <c r="G891"/>
  <c r="G894" i="4"/>
  <c r="G892" i="3"/>
  <c r="G893"/>
  <c r="G437" i="7"/>
  <c r="B436"/>
  <c r="D436"/>
  <c r="B889" i="5"/>
  <c r="D889" s="1"/>
  <c r="G893" i="4"/>
  <c r="B892"/>
  <c r="D892"/>
  <c r="B891" i="3"/>
  <c r="D891"/>
  <c r="B892" i="2"/>
  <c r="D892" s="1"/>
  <c r="G891" i="3"/>
  <c r="G889" i="5"/>
  <c r="G436" i="7"/>
  <c r="B435"/>
  <c r="D435"/>
  <c r="B888" i="5"/>
  <c r="D888"/>
  <c r="G892" i="4"/>
  <c r="B891"/>
  <c r="D891" s="1"/>
  <c r="G892" i="2"/>
  <c r="G893"/>
  <c r="G890" i="3"/>
  <c r="B890"/>
  <c r="D890" s="1"/>
  <c r="B891" i="2"/>
  <c r="D891" s="1"/>
  <c r="B434" i="7"/>
  <c r="D434" s="1"/>
  <c r="B887" i="5"/>
  <c r="D887" s="1"/>
  <c r="B890" i="4"/>
  <c r="D890" s="1"/>
  <c r="G891"/>
  <c r="B889" i="3"/>
  <c r="D889" s="1"/>
  <c r="G891" i="2"/>
  <c r="G890" i="4"/>
  <c r="B889"/>
  <c r="D889" s="1"/>
  <c r="B433" i="7"/>
  <c r="D433" s="1"/>
  <c r="G887" i="5"/>
  <c r="G888"/>
  <c r="G432" i="7"/>
  <c r="G433"/>
  <c r="G434"/>
  <c r="G435"/>
  <c r="B432"/>
  <c r="D432" s="1"/>
  <c r="B885" i="5"/>
  <c r="D885" s="1"/>
  <c r="B886"/>
  <c r="D886" s="1"/>
  <c r="G886"/>
  <c r="B888" i="4"/>
  <c r="D888" s="1"/>
  <c r="G889"/>
  <c r="G888" i="2"/>
  <c r="G889"/>
  <c r="G890"/>
  <c r="B888"/>
  <c r="D888" s="1"/>
  <c r="B889"/>
  <c r="D889" s="1"/>
  <c r="B890"/>
  <c r="D890" s="1"/>
  <c r="G885" i="5"/>
  <c r="G888" i="4"/>
  <c r="G887" i="3"/>
  <c r="G888"/>
  <c r="G889"/>
  <c r="B886"/>
  <c r="D886"/>
  <c r="B887"/>
  <c r="D887" s="1"/>
  <c r="B888"/>
  <c r="D888" s="1"/>
  <c r="B887" i="2"/>
  <c r="D887" s="1"/>
  <c r="B885" i="3"/>
  <c r="B886" i="2"/>
  <c r="D886" s="1"/>
  <c r="G430" i="7"/>
  <c r="G431"/>
  <c r="G883" i="5"/>
  <c r="G884"/>
  <c r="G887" i="4"/>
  <c r="G885" i="3"/>
  <c r="G886"/>
  <c r="B884"/>
  <c r="D884" s="1"/>
  <c r="G886" i="2"/>
  <c r="G887"/>
  <c r="B885"/>
  <c r="D885" s="1"/>
  <c r="B425" i="7"/>
  <c r="D425" s="1"/>
  <c r="G885" i="2"/>
  <c r="G884" i="3"/>
  <c r="G884" i="4"/>
  <c r="G885"/>
  <c r="G886"/>
  <c r="G882" i="5"/>
  <c r="G429" i="7"/>
  <c r="B883" i="3"/>
  <c r="D883" s="1"/>
  <c r="G427" i="7"/>
  <c r="G428"/>
  <c r="G880" i="5"/>
  <c r="G881"/>
  <c r="G883" i="4"/>
  <c r="G882" i="3"/>
  <c r="G883"/>
  <c r="G883" i="2"/>
  <c r="G884"/>
  <c r="B882"/>
  <c r="D882" s="1"/>
  <c r="B883"/>
  <c r="D883" s="1"/>
  <c r="B884"/>
  <c r="D884" s="1"/>
  <c r="G879" i="5"/>
  <c r="G426" i="7"/>
  <c r="G425"/>
  <c r="G880" i="3"/>
  <c r="G881"/>
  <c r="G881" i="2"/>
  <c r="G882"/>
  <c r="B879" i="3"/>
  <c r="D879"/>
  <c r="B5" i="5"/>
  <c r="B339" i="3"/>
  <c r="B5"/>
  <c r="B878"/>
  <c r="D878" s="1"/>
  <c r="B422" i="7"/>
  <c r="D422"/>
  <c r="B875" i="5"/>
  <c r="D875" s="1"/>
  <c r="B878" i="4"/>
  <c r="D878" s="1"/>
  <c r="B877" i="3"/>
  <c r="D877" s="1"/>
  <c r="B878" i="2"/>
  <c r="D878" s="1"/>
  <c r="G877" i="4"/>
  <c r="G878"/>
  <c r="G879"/>
  <c r="G880"/>
  <c r="G881"/>
  <c r="G882"/>
  <c r="G876"/>
  <c r="G420" i="7"/>
  <c r="G421"/>
  <c r="G422"/>
  <c r="G423"/>
  <c r="G424"/>
  <c r="G419"/>
  <c r="G873" i="5"/>
  <c r="G874"/>
  <c r="G875"/>
  <c r="G876"/>
  <c r="G877"/>
  <c r="G878"/>
  <c r="G872"/>
  <c r="G875" i="3"/>
  <c r="G876"/>
  <c r="G877"/>
  <c r="G878"/>
  <c r="G879"/>
  <c r="G874"/>
  <c r="G876" i="2"/>
  <c r="G877"/>
  <c r="G878"/>
  <c r="G879"/>
  <c r="G880"/>
  <c r="G875"/>
  <c r="B875" i="4"/>
  <c r="D875" s="1"/>
  <c r="B876"/>
  <c r="D876" s="1"/>
  <c r="B877"/>
  <c r="D877" s="1"/>
  <c r="B879"/>
  <c r="D879" s="1"/>
  <c r="B880"/>
  <c r="D880"/>
  <c r="B881"/>
  <c r="D881"/>
  <c r="B882"/>
  <c r="D882"/>
  <c r="B883"/>
  <c r="D883" s="1"/>
  <c r="B884"/>
  <c r="D884" s="1"/>
  <c r="B885"/>
  <c r="D885" s="1"/>
  <c r="B886"/>
  <c r="D886" s="1"/>
  <c r="B887"/>
  <c r="D887" s="1"/>
  <c r="B873" i="5"/>
  <c r="D873"/>
  <c r="B874"/>
  <c r="D874"/>
  <c r="B876"/>
  <c r="D876"/>
  <c r="B877"/>
  <c r="D877" s="1"/>
  <c r="B878"/>
  <c r="D878" s="1"/>
  <c r="B879"/>
  <c r="D879" s="1"/>
  <c r="B880"/>
  <c r="D880" s="1"/>
  <c r="B881"/>
  <c r="D881" s="1"/>
  <c r="B882"/>
  <c r="D882"/>
  <c r="B883"/>
  <c r="D883"/>
  <c r="B884"/>
  <c r="D884"/>
  <c r="B875" i="3"/>
  <c r="D875" s="1"/>
  <c r="B876"/>
  <c r="D876" s="1"/>
  <c r="B880"/>
  <c r="D880" s="1"/>
  <c r="B881"/>
  <c r="D881" s="1"/>
  <c r="B882"/>
  <c r="D882" s="1"/>
  <c r="B876" i="2"/>
  <c r="D876" s="1"/>
  <c r="B877"/>
  <c r="D877" s="1"/>
  <c r="B879"/>
  <c r="D879" s="1"/>
  <c r="B880"/>
  <c r="D880" s="1"/>
  <c r="B881"/>
  <c r="D881" s="1"/>
  <c r="B420" i="7"/>
  <c r="D420"/>
  <c r="B421"/>
  <c r="D421" s="1"/>
  <c r="B423"/>
  <c r="D423" s="1"/>
  <c r="B424"/>
  <c r="D424" s="1"/>
  <c r="B426"/>
  <c r="D426" s="1"/>
  <c r="B427"/>
  <c r="D427" s="1"/>
  <c r="B428"/>
  <c r="D428"/>
  <c r="B429"/>
  <c r="D429"/>
  <c r="B430"/>
  <c r="D430"/>
  <c r="B431"/>
  <c r="D431" s="1"/>
  <c r="B419"/>
  <c r="D419" s="1"/>
  <c r="B872" i="5"/>
  <c r="D872" s="1"/>
  <c r="B5" i="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874" i="3"/>
  <c r="D874"/>
  <c r="B875" i="2"/>
  <c r="D875" s="1"/>
  <c r="D872" i="3"/>
  <c r="D873" i="4"/>
  <c r="D885" i="3"/>
  <c r="D899"/>
  <c r="D909"/>
  <c r="D916"/>
  <c r="D923"/>
  <c r="D931"/>
  <c r="D944"/>
  <c r="D945"/>
  <c r="D951"/>
  <c r="D955"/>
  <c r="D957"/>
  <c r="D960"/>
  <c r="D961"/>
  <c r="D962"/>
  <c r="D963"/>
  <c r="D964"/>
  <c r="D968"/>
  <c r="D969"/>
  <c r="D970"/>
  <c r="D973"/>
  <c r="D872" i="2"/>
  <c r="D439" i="7"/>
  <c r="D443"/>
  <c r="D444"/>
  <c r="D447"/>
  <c r="D453"/>
  <c r="D455"/>
  <c r="D456"/>
  <c r="D459"/>
  <c r="D461"/>
  <c r="D462"/>
  <c r="D463"/>
  <c r="D464"/>
  <c r="D465"/>
  <c r="D473"/>
  <c r="D481"/>
  <c r="D482"/>
  <c r="D483"/>
  <c r="D485"/>
  <c r="D486"/>
  <c r="D487"/>
  <c r="D488"/>
  <c r="D491"/>
  <c r="D494"/>
  <c r="D496"/>
  <c r="D499"/>
  <c r="D501"/>
  <c r="D503"/>
  <c r="D504"/>
  <c r="D505"/>
  <c r="D510"/>
  <c r="D511"/>
  <c r="D512"/>
  <c r="D514"/>
  <c r="D515"/>
  <c r="D516"/>
  <c r="D517"/>
  <c r="D518"/>
  <c r="D519"/>
  <c r="D520"/>
  <c r="D521"/>
  <c r="D522"/>
  <c r="D525"/>
  <c r="D526"/>
  <c r="D527"/>
  <c r="D528"/>
  <c r="D531"/>
  <c r="D534"/>
  <c r="D535"/>
  <c r="D536"/>
  <c r="D537"/>
  <c r="D539"/>
  <c r="D540"/>
  <c r="D541"/>
  <c r="D542"/>
  <c r="D543"/>
  <c r="D545"/>
  <c r="D546"/>
  <c r="D547"/>
  <c r="D549"/>
  <c r="D552"/>
  <c r="D554"/>
  <c r="D555"/>
  <c r="D557"/>
  <c r="D558"/>
  <c r="D559"/>
  <c r="D561"/>
  <c r="D562"/>
  <c r="D563"/>
  <c r="D564"/>
  <c r="D565"/>
  <c r="D568"/>
  <c r="D569"/>
  <c r="D570"/>
  <c r="D572"/>
  <c r="D573"/>
  <c r="D574"/>
  <c r="D575"/>
  <c r="D576"/>
  <c r="D577"/>
  <c r="D581"/>
  <c r="D583"/>
  <c r="D584"/>
  <c r="D586"/>
  <c r="D587"/>
  <c r="D589"/>
  <c r="D591"/>
  <c r="D593"/>
  <c r="D595"/>
  <c r="D596"/>
  <c r="D597"/>
  <c r="D599"/>
  <c r="D600"/>
  <c r="D602"/>
  <c r="D603"/>
  <c r="D604"/>
  <c r="D605"/>
  <c r="D606"/>
  <c r="D607"/>
  <c r="D609"/>
  <c r="D611"/>
  <c r="D612"/>
  <c r="D613"/>
  <c r="D615"/>
  <c r="D617"/>
  <c r="D619"/>
  <c r="D621"/>
  <c r="D622"/>
  <c r="D623"/>
  <c r="D626"/>
  <c r="D628"/>
  <c r="D629"/>
  <c r="D417"/>
  <c r="D870" i="5"/>
  <c r="D890"/>
  <c r="D897"/>
  <c r="D913"/>
  <c r="D914"/>
  <c r="D919"/>
  <c r="D928"/>
  <c r="D929"/>
  <c r="D931"/>
  <c r="D937"/>
  <c r="D938"/>
  <c r="D941"/>
  <c r="D942"/>
  <c r="D943"/>
  <c r="D944"/>
  <c r="D945"/>
  <c r="D948"/>
  <c r="D949"/>
  <c r="D950"/>
  <c r="D951"/>
  <c r="D953"/>
  <c r="D955"/>
  <c r="D956"/>
  <c r="D962"/>
  <c r="D963"/>
  <c r="D966"/>
  <c r="D971"/>
  <c r="D974"/>
  <c r="D977"/>
  <c r="D982"/>
  <c r="D985"/>
  <c r="D987"/>
  <c r="D991"/>
  <c r="D993"/>
  <c r="D997"/>
  <c r="D998"/>
  <c r="D999"/>
  <c r="D1000"/>
  <c r="D1001"/>
  <c r="D1003"/>
  <c r="D1005"/>
  <c r="D1006"/>
  <c r="D1007"/>
  <c r="D1011"/>
  <c r="D1013"/>
  <c r="D1014"/>
  <c r="D1015"/>
  <c r="D1016"/>
  <c r="D1017"/>
  <c r="D1020"/>
  <c r="D1021"/>
  <c r="D1022"/>
  <c r="D1023"/>
  <c r="D1024"/>
  <c r="D1027"/>
  <c r="D1029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1"/>
  <c r="D1052"/>
  <c r="D1053"/>
  <c r="D1054"/>
  <c r="D871" i="3"/>
  <c r="D872" i="4"/>
  <c r="D869" i="5"/>
  <c r="D416" i="7"/>
  <c r="B339" i="5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8" i="3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9" i="2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D873"/>
  <c r="G12" i="1"/>
  <c r="D566" i="7"/>
  <c r="D1029" i="2"/>
  <c r="D582" i="7"/>
  <c r="I9" i="1"/>
  <c r="B15"/>
  <c r="I6"/>
  <c r="D6"/>
  <c r="I5"/>
  <c r="E873" i="2" s="1"/>
  <c r="D5" i="1"/>
  <c r="I8"/>
  <c r="D7"/>
  <c r="D8"/>
  <c r="D1101" i="2"/>
  <c r="B1045" i="4"/>
  <c r="D1045"/>
  <c r="G1046"/>
  <c r="D1135" i="3"/>
  <c r="G8" i="1"/>
  <c r="D1123" i="3" l="1"/>
  <c r="D1166" i="4"/>
  <c r="D1124"/>
  <c r="D1121" i="5"/>
  <c r="D1163"/>
  <c r="D34" i="15"/>
  <c r="H9" i="1"/>
  <c r="H10"/>
  <c r="G10"/>
  <c r="H8"/>
  <c r="B649" i="5" s="1"/>
  <c r="D1164" i="4"/>
  <c r="H7" i="1" s="1"/>
  <c r="G7"/>
  <c r="D1163" i="2"/>
  <c r="H5" i="1" s="1"/>
  <c r="G5"/>
  <c r="D29" i="16"/>
  <c r="H11" i="1" s="1"/>
  <c r="G11"/>
  <c r="G9"/>
  <c r="B1161" i="3"/>
  <c r="D1161" l="1"/>
  <c r="H6" i="1" s="1"/>
  <c r="G6"/>
</calcChain>
</file>

<file path=xl/sharedStrings.xml><?xml version="1.0" encoding="utf-8"?>
<sst xmlns="http://schemas.openxmlformats.org/spreadsheetml/2006/main" count="4515" uniqueCount="1031">
  <si>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</si>
  <si>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</si>
  <si>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</si>
  <si>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</si>
  <si>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</si>
  <si>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</si>
  <si>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</si>
  <si>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</si>
  <si>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</si>
  <si>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</si>
  <si>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</si>
  <si>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</si>
  <si>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</si>
  <si>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</si>
  <si>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</si>
  <si>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</si>
  <si>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</si>
  <si>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</si>
  <si>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</si>
  <si>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</si>
  <si>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</si>
  <si>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</si>
  <si>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</si>
  <si>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</si>
  <si>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</si>
  <si>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</si>
  <si>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</si>
  <si>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</si>
  <si>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</si>
  <si>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</si>
  <si>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</si>
  <si>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</si>
  <si>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</si>
  <si>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</si>
  <si>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</si>
  <si>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</si>
  <si>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</si>
  <si>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</si>
  <si>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</si>
  <si>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</si>
  <si>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</si>
  <si>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</si>
  <si>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</si>
  <si>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</si>
  <si>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</si>
  <si>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</si>
  <si>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</si>
  <si>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</si>
  <si>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</si>
  <si>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</si>
  <si>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</si>
  <si>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</si>
  <si>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</si>
  <si>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</si>
  <si>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</si>
  <si>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</si>
  <si>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</si>
  <si>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</si>
  <si>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</si>
  <si>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</si>
  <si>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</si>
  <si>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</si>
  <si>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</si>
  <si>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</si>
  <si>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</si>
  <si>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</si>
  <si>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</si>
  <si>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</si>
  <si>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</si>
  <si>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</si>
  <si>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</si>
  <si>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</si>
  <si>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</si>
  <si>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</si>
  <si>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</si>
  <si>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</si>
  <si>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</si>
  <si>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</si>
  <si>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</si>
  <si>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</si>
  <si>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</si>
  <si>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</si>
  <si>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</si>
  <si>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</si>
  <si>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</si>
  <si>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</si>
  <si>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</si>
  <si>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</si>
  <si>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</si>
  <si>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</si>
  <si>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</si>
  <si>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</si>
  <si>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</si>
  <si>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</si>
  <si>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</si>
  <si>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</si>
  <si>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</si>
  <si>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</si>
  <si>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</si>
  <si>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</si>
  <si>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</si>
  <si>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</si>
  <si>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</si>
  <si>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</si>
  <si>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</si>
  <si>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</si>
  <si>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</si>
  <si>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</si>
  <si>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</si>
  <si>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</si>
  <si>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</si>
  <si>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</si>
  <si>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</si>
  <si>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</si>
  <si>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</si>
  <si>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</si>
  <si>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</si>
  <si>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</si>
  <si>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</si>
  <si>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</si>
  <si>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</si>
  <si>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</si>
  <si>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</si>
  <si>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</si>
  <si>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</si>
  <si>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</si>
  <si>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</si>
  <si>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</si>
  <si>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</si>
  <si>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</si>
  <si>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</si>
  <si>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</si>
  <si>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</si>
  <si>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</si>
  <si>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</si>
  <si>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</si>
  <si>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</si>
  <si>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</si>
  <si>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</si>
  <si>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</si>
  <si>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</si>
  <si>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</si>
  <si>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</si>
  <si>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</si>
  <si>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</si>
  <si>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</si>
  <si>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</si>
  <si>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</si>
  <si>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</si>
  <si>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</si>
  <si>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</si>
  <si>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</si>
  <si>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</si>
  <si>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</si>
  <si>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</si>
  <si>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</si>
  <si>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</si>
  <si>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</si>
  <si>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</si>
  <si>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</si>
  <si>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</si>
  <si>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</si>
  <si>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</si>
  <si>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</si>
  <si>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</si>
  <si>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</si>
  <si>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</si>
  <si>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</si>
  <si>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</si>
  <si>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</si>
  <si>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</si>
  <si>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</si>
  <si>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</si>
  <si>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</si>
  <si>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</si>
  <si>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</si>
  <si>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</si>
  <si>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</si>
  <si>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</si>
  <si>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</si>
  <si>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</si>
  <si>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</si>
  <si>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</si>
  <si>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</si>
  <si>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</si>
  <si>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</si>
  <si>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</si>
  <si>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</si>
  <si>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</si>
  <si>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</si>
  <si>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</si>
  <si>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</si>
  <si>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</si>
  <si>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</si>
  <si>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</si>
  <si>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</si>
  <si>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</si>
  <si>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</si>
  <si>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</si>
  <si>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</si>
  <si>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</si>
  <si>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</si>
  <si>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</si>
  <si>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</si>
  <si>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</si>
  <si>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</si>
  <si>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</si>
  <si>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</si>
  <si>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</si>
  <si>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</si>
  <si>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</si>
  <si>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</si>
  <si>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</si>
  <si>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</si>
  <si>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</si>
  <si>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</si>
  <si>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</si>
  <si>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</si>
  <si>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</si>
  <si>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</si>
  <si>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</si>
  <si>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</si>
  <si>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</si>
  <si>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</si>
  <si>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</si>
  <si>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</si>
  <si>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</si>
  <si>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</si>
  <si>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</si>
  <si>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</si>
  <si>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</si>
  <si>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</si>
  <si>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</si>
  <si>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</si>
  <si>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</si>
  <si>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</si>
  <si>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</si>
  <si>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</si>
  <si>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</si>
  <si>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</si>
  <si>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</si>
  <si>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</si>
  <si>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</si>
  <si>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</si>
  <si>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</si>
  <si>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</si>
  <si>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</si>
  <si>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</si>
  <si>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</si>
  <si>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</si>
  <si>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</si>
  <si>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</si>
  <si>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</si>
  <si>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</si>
  <si>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</si>
  <si>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</si>
  <si>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</si>
  <si>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</si>
  <si>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</si>
  <si>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</si>
  <si>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</si>
  <si>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</si>
  <si>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</si>
  <si>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</si>
  <si>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</si>
  <si>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</si>
  <si>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</si>
  <si>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</si>
  <si>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</si>
  <si>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</si>
  <si>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</si>
  <si>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</si>
  <si>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</si>
  <si>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</si>
  <si>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</si>
  <si>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</si>
  <si>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</si>
  <si>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</si>
  <si>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</si>
  <si>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</si>
  <si>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</si>
  <si>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</si>
  <si>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</si>
  <si>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</si>
  <si>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</si>
  <si>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</si>
  <si>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</si>
  <si>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</si>
  <si>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</si>
  <si>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</si>
  <si>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</si>
  <si>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</si>
  <si>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</si>
  <si>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</si>
  <si>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</si>
  <si>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</si>
  <si>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</si>
  <si>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</si>
  <si>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</si>
  <si>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</si>
  <si>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</si>
  <si>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</si>
  <si>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</si>
  <si>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</si>
  <si>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</si>
  <si>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</si>
  <si>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</si>
  <si>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</si>
  <si>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</si>
  <si>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</si>
  <si>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</si>
  <si>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</si>
  <si>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</si>
  <si>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</si>
  <si>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</si>
  <si>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</si>
  <si>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</si>
  <si>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</si>
  <si>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</si>
  <si>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</si>
  <si>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</si>
  <si>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</si>
  <si>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</si>
  <si>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</si>
  <si>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</si>
  <si>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</si>
  <si>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</si>
  <si>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</si>
  <si>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</si>
  <si>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</si>
  <si>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</si>
  <si>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</si>
  <si>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</si>
  <si>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</si>
  <si>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</si>
  <si>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</si>
  <si>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</si>
  <si>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</si>
  <si>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</si>
  <si>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</si>
  <si>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</si>
  <si>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</si>
  <si>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</si>
  <si>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</si>
  <si>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</si>
  <si>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</si>
  <si>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</si>
  <si>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</si>
  <si>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</si>
  <si>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</si>
  <si>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</si>
  <si>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</si>
  <si>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</si>
  <si>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</si>
  <si>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</si>
  <si>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</si>
  <si>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</si>
  <si>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</si>
  <si>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</si>
  <si>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</si>
  <si>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</si>
  <si>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</si>
  <si>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</si>
  <si>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</si>
  <si>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</si>
  <si>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</si>
  <si>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</si>
  <si>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</si>
  <si>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</si>
  <si>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</si>
  <si>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</si>
  <si>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</si>
  <si>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</si>
  <si>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</si>
  <si>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</si>
  <si>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</si>
  <si>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</si>
  <si>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</si>
  <si>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</si>
  <si>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</si>
  <si>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</si>
  <si>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</si>
  <si>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</si>
  <si>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</si>
  <si>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</si>
  <si>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</si>
  <si>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</si>
  <si>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</si>
  <si>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</si>
  <si>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</si>
  <si>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</si>
  <si>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</si>
  <si>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</si>
  <si>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</si>
  <si>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</si>
  <si>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</si>
  <si>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</si>
  <si>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</si>
  <si>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</si>
  <si>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</si>
  <si>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</si>
  <si>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</si>
  <si>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</si>
  <si>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</si>
  <si>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</si>
  <si>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</si>
  <si>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</si>
  <si>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</si>
  <si>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</si>
  <si>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</si>
  <si>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</si>
  <si>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</si>
  <si>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</si>
  <si>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</si>
  <si>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</si>
  <si>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</si>
  <si>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</si>
  <si>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</si>
  <si>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</si>
  <si>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</si>
  <si>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</si>
  <si>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</si>
  <si>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</si>
  <si>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</si>
  <si>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</si>
  <si>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</si>
  <si>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</si>
  <si>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</si>
  <si>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</si>
  <si>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</si>
  <si>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</si>
  <si>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</si>
  <si>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</si>
  <si>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</si>
  <si>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</si>
  <si>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</si>
  <si>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</si>
  <si>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</si>
  <si>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</si>
  <si>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</si>
  <si>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</si>
  <si>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</si>
  <si>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</si>
  <si>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</si>
  <si>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</si>
  <si>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</si>
  <si>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</si>
  <si>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</si>
  <si>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</si>
  <si>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</si>
  <si>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</si>
  <si>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</si>
  <si>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</si>
  <si>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</si>
  <si>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</si>
  <si>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</si>
  <si>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</si>
  <si>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</si>
  <si>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</si>
  <si>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</si>
  <si>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</si>
  <si>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</si>
  <si>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</si>
  <si>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</si>
  <si>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</si>
  <si>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</si>
  <si>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</si>
  <si>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</si>
  <si>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</si>
  <si>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</si>
  <si>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</si>
  <si>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</si>
  <si>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</si>
  <si>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</si>
  <si>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</si>
  <si>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</si>
  <si>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</si>
  <si>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</si>
  <si>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</si>
  <si>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</si>
  <si>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</si>
  <si>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</si>
  <si>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</si>
  <si>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</si>
  <si>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</si>
  <si>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</si>
  <si>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</si>
  <si>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</si>
  <si>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</si>
  <si>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</si>
  <si>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</si>
  <si>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</si>
  <si>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</si>
  <si>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</si>
  <si>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</si>
  <si>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</si>
  <si>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</si>
  <si>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</si>
  <si>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</si>
  <si>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</si>
  <si>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</si>
  <si>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</si>
  <si>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</si>
  <si>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</si>
  <si>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</si>
  <si>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</si>
  <si>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</si>
  <si>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</si>
  <si>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</si>
  <si>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</si>
  <si>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</si>
  <si>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</si>
  <si>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</si>
  <si>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</si>
  <si>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</si>
  <si>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</si>
  <si>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</si>
  <si>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</si>
  <si>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</si>
  <si>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</si>
  <si>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</si>
  <si>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</si>
  <si>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</si>
  <si>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</si>
  <si>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</si>
  <si>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</si>
  <si>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</si>
  <si>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</si>
  <si>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</si>
  <si>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</si>
  <si>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</si>
  <si>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</si>
  <si>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</si>
  <si>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</si>
  <si>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</si>
  <si>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</si>
  <si>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</si>
  <si>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</si>
  <si>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</si>
  <si>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</si>
  <si>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</si>
  <si>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</si>
  <si>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</si>
  <si>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</si>
  <si>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</si>
  <si>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</si>
  <si>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</si>
  <si>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</si>
  <si>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</si>
  <si>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</si>
  <si>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</si>
  <si>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</si>
  <si>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</si>
  <si>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</si>
  <si>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</si>
  <si>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</si>
  <si>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</si>
  <si>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</si>
  <si>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</si>
  <si>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</si>
  <si>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</si>
  <si>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</si>
  <si>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</si>
  <si>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</si>
  <si>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</si>
  <si>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</si>
  <si>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</si>
  <si>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</si>
  <si>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</si>
  <si>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</si>
  <si>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</si>
  <si>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</si>
  <si>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</si>
  <si>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</si>
  <si>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</si>
  <si>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</si>
  <si>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</si>
  <si>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</si>
  <si>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</si>
  <si>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</si>
  <si>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</si>
  <si>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</si>
  <si>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</si>
  <si>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</si>
  <si>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</si>
  <si>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</si>
  <si>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</si>
  <si>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</si>
  <si>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</si>
  <si>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</si>
  <si>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</si>
  <si>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</si>
  <si>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</si>
  <si>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</si>
  <si>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</si>
  <si>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</si>
  <si>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</si>
  <si>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</si>
  <si>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</si>
  <si>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</si>
  <si>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</si>
  <si>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</si>
  <si>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</si>
  <si>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</si>
  <si>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</si>
  <si>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</si>
  <si>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</si>
  <si>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</si>
  <si>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</si>
  <si>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</si>
  <si>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</si>
  <si>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</si>
  <si>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</si>
  <si>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</si>
  <si>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</si>
  <si>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</si>
  <si>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</si>
  <si>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</si>
  <si>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</si>
  <si>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</si>
  <si>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</si>
  <si>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</si>
  <si>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</si>
  <si>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</si>
  <si>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</si>
  <si>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</si>
  <si>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</si>
  <si>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</si>
  <si>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</si>
  <si>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</si>
  <si>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</si>
  <si>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</si>
  <si>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</si>
  <si>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</si>
  <si>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</si>
  <si>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</si>
  <si>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</si>
  <si>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</si>
  <si>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</si>
  <si>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</si>
  <si>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</si>
  <si>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</si>
  <si>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</si>
  <si>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</si>
  <si>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</si>
  <si>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</si>
  <si>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</si>
  <si>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</si>
  <si>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</si>
  <si>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</si>
  <si>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</si>
  <si>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</si>
  <si>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</si>
  <si>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</si>
  <si>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</si>
  <si>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</si>
  <si>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</si>
  <si>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</si>
  <si>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</si>
  <si>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</si>
  <si>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</si>
  <si>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</si>
  <si>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</si>
  <si>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</si>
  <si>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</si>
  <si>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</si>
  <si>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</si>
  <si>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</si>
  <si>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</si>
  <si>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</si>
  <si>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</si>
  <si>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</si>
  <si>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</si>
  <si>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</si>
  <si>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</si>
  <si>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</si>
  <si>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</si>
  <si>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</si>
  <si>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</si>
  <si>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</si>
  <si>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</si>
  <si>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</si>
  <si>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</si>
  <si>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</si>
  <si>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</si>
  <si>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</si>
  <si>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</si>
  <si>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</si>
  <si>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</si>
  <si>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</si>
  <si>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</si>
  <si>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</si>
  <si>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</si>
  <si>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</si>
  <si>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</si>
  <si>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</si>
  <si>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</si>
  <si>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</si>
  <si>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</si>
  <si>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</si>
  <si>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</si>
  <si>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</si>
  <si>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</si>
  <si>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</si>
  <si>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</si>
  <si>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</si>
  <si>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</si>
  <si>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</si>
  <si>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</si>
  <si>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</si>
  <si>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</si>
  <si>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</si>
  <si>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</si>
  <si>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</si>
  <si>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</si>
  <si>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</si>
  <si>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</si>
  <si>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</si>
  <si>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</si>
  <si>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</si>
  <si>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</si>
  <si>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</si>
  <si>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</si>
  <si>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</si>
  <si>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</si>
  <si>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</si>
  <si>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</si>
  <si>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</si>
  <si>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</si>
  <si>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</si>
  <si>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</si>
  <si>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</si>
  <si>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</si>
  <si>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</si>
  <si>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</si>
  <si>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</si>
  <si>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</si>
  <si>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</si>
  <si>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</si>
  <si>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</si>
  <si>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</si>
  <si>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</si>
  <si>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</si>
  <si>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</si>
  <si>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</si>
  <si>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</si>
  <si>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</si>
  <si>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</si>
  <si>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</si>
  <si>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</si>
  <si>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</si>
  <si>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</si>
  <si>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</si>
  <si>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</si>
  <si>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</si>
  <si>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</si>
  <si>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</si>
  <si>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</si>
  <si>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</si>
  <si>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</si>
  <si>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</si>
  <si>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</si>
  <si>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</si>
  <si>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</si>
  <si>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</si>
  <si>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</si>
  <si>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</si>
  <si>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</si>
  <si>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</si>
  <si>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</si>
  <si>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</si>
  <si>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</si>
  <si>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</si>
  <si>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</si>
  <si>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</si>
  <si>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</si>
  <si>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</si>
  <si>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</si>
  <si>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</si>
  <si>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</si>
  <si>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</si>
  <si>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</si>
  <si>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</si>
  <si>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</si>
  <si>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</si>
  <si>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</si>
  <si>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</si>
  <si>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</si>
  <si>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</si>
  <si>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</si>
  <si>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</si>
  <si>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</si>
  <si>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</si>
  <si>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</si>
  <si>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</si>
  <si>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</si>
  <si>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</si>
  <si>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</si>
  <si>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</si>
  <si>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</si>
  <si>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</si>
  <si>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</si>
  <si>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</si>
  <si>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</si>
  <si>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</si>
  <si>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</si>
  <si>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</si>
  <si>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</si>
  <si>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</si>
  <si>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</si>
  <si>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</si>
  <si>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</si>
  <si>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</si>
  <si>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</si>
  <si>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</si>
  <si>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</si>
  <si>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</si>
  <si>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</si>
  <si>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</si>
  <si>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</si>
  <si>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</si>
  <si>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</si>
  <si>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</si>
  <si>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</si>
  <si>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</si>
  <si>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</si>
  <si>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</si>
  <si>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</si>
  <si>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</si>
  <si>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</si>
  <si>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</si>
  <si>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</si>
  <si>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</si>
  <si>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</si>
  <si>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</si>
  <si>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</si>
  <si>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</si>
  <si>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</si>
  <si>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</si>
  <si>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</si>
  <si>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</si>
  <si>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</si>
  <si>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</si>
  <si>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</si>
  <si>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</si>
  <si>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</si>
  <si>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</si>
  <si>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</si>
  <si>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</si>
  <si>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</si>
  <si>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</si>
  <si>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</si>
  <si>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</si>
  <si>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</si>
  <si>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</si>
  <si>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</si>
  <si>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</si>
  <si>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</si>
  <si>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</si>
  <si>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</si>
  <si>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</si>
  <si>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</si>
  <si>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</si>
  <si>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</si>
  <si>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</si>
  <si>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</si>
  <si>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</si>
  <si>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</si>
  <si>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</si>
  <si>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</si>
  <si>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</si>
  <si>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</si>
  <si>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</si>
  <si>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</si>
  <si>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</si>
  <si>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</si>
  <si>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</si>
  <si>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</si>
  <si>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</si>
  <si>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</si>
  <si>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</si>
  <si>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</si>
  <si>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</si>
  <si>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</si>
  <si>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</si>
  <si>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</si>
  <si>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</si>
  <si>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</si>
  <si>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</si>
  <si>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</si>
  <si>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</si>
  <si>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</si>
  <si>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</si>
  <si>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</si>
  <si>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</si>
  <si>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</si>
  <si>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</si>
  <si>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</si>
  <si>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</si>
  <si>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</si>
  <si>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</si>
  <si>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</si>
  <si>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</si>
  <si>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</si>
  <si>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</si>
  <si>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</si>
  <si>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</si>
  <si>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</si>
  <si>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</si>
  <si>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</si>
  <si>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</si>
  <si>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</si>
  <si>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</si>
  <si>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</si>
  <si>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</si>
  <si>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</si>
  <si>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</si>
  <si>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</si>
  <si>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</si>
  <si>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</si>
  <si>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</si>
  <si>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</si>
  <si>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</si>
  <si>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</si>
  <si>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</si>
  <si>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</si>
  <si>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</si>
  <si>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</si>
  <si>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</si>
  <si>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</si>
  <si>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</si>
  <si>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</si>
  <si>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</si>
  <si>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</si>
  <si>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</si>
  <si>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</si>
  <si>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</si>
  <si>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</si>
  <si>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</si>
  <si>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</si>
  <si>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</si>
  <si>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</si>
  <si>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</si>
  <si>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</si>
  <si>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</si>
  <si>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</si>
  <si>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</si>
  <si>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</si>
  <si>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</si>
  <si>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</si>
  <si>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</si>
  <si>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</si>
  <si>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</si>
  <si>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</si>
  <si>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</si>
  <si>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</si>
  <si>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</si>
  <si>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</si>
  <si>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</si>
  <si>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</si>
  <si>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</si>
  <si>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</si>
  <si>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</si>
  <si>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</si>
  <si>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</si>
  <si>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</si>
  <si>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</si>
  <si>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</si>
  <si>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</si>
  <si>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</si>
  <si>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</si>
  <si>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</si>
  <si>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</si>
  <si>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</si>
  <si>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</si>
  <si>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</si>
  <si>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</si>
  <si>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</si>
  <si>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</si>
  <si>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</si>
  <si>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</si>
  <si>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</si>
  <si>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</si>
  <si>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</si>
  <si>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</si>
  <si>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</si>
  <si>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</si>
  <si>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</si>
  <si>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</si>
  <si>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</si>
  <si>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</si>
  <si>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</si>
  <si>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</si>
  <si>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</si>
  <si>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</si>
  <si>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</si>
  <si>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</si>
  <si>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</si>
  <si>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 xml:space="preserve"> http://www.forexticket.vn/vi/currency/converter-USD-CNY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</si>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</sst>
</file>

<file path=xl/styles.xml><?xml version="1.0" encoding="utf-8"?>
<styleSheet xmlns="http://schemas.openxmlformats.org/spreadsheetml/2006/main">
  <numFmts count="13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4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5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24" fillId="0" borderId="0" applyFont="0" applyFill="0" applyBorder="0" applyAlignment="0" applyProtection="0"/>
  </cellStyleXfs>
  <cellXfs count="402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168" fontId="27" fillId="0" borderId="0" xfId="0" applyNumberFormat="1" applyFont="1"/>
    <xf numFmtId="10" fontId="26" fillId="0" borderId="0" xfId="4" applyNumberFormat="1" applyFont="1"/>
    <xf numFmtId="43" fontId="27" fillId="0" borderId="3" xfId="1" applyNumberFormat="1" applyFont="1" applyBorder="1"/>
    <xf numFmtId="10" fontId="27" fillId="0" borderId="3" xfId="1" applyNumberFormat="1" applyFont="1" applyBorder="1"/>
    <xf numFmtId="43" fontId="31" fillId="0" borderId="3" xfId="1" applyNumberFormat="1" applyFont="1" applyBorder="1"/>
    <xf numFmtId="168" fontId="18" fillId="0" borderId="0" xfId="0" applyNumberFormat="1" applyFont="1"/>
    <xf numFmtId="168" fontId="3" fillId="0" borderId="0" xfId="0" applyNumberFormat="1" applyFont="1"/>
    <xf numFmtId="174" fontId="18" fillId="0" borderId="0" xfId="0" applyNumberFormat="1" applyFont="1"/>
    <xf numFmtId="0" fontId="43" fillId="5" borderId="1" xfId="0" applyFont="1" applyFill="1" applyBorder="1" applyAlignment="1">
      <alignment horizontal="left" vertic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5">
    <cellStyle name="Comma" xfId="1" builtinId="3"/>
    <cellStyle name="Hyperlink" xfId="2" builtinId="8"/>
    <cellStyle name="Normal" xfId="0" builtinId="0"/>
    <cellStyle name="Normal 2" xfId="3"/>
    <cellStyle name="Percent" xfId="4" builtinId="5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Cu!$A$760:$A$1182</c:f>
              <c:numCache>
                <c:formatCode>yyyy\.mm\.dd</c:formatCode>
                <c:ptCount val="204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43395</c:v>
                </c:pt>
                <c:pt idx="203">
                  <c:v>43396</c:v>
                </c:pt>
              </c:numCache>
            </c:numRef>
          </c:cat>
          <c:val>
            <c:numRef>
              <c:f>Cu!$B$760:$B$1182</c:f>
              <c:numCache>
                <c:formatCode>_(* #,##0.00_);_(* \(#,##0.00\);_(* "-"??_);_(@_)</c:formatCode>
                <c:ptCount val="204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  <c:pt idx="197">
                  <c:v>7357.8740385171477</c:v>
                </c:pt>
                <c:pt idx="198">
                  <c:v>7287.2733157346447</c:v>
                </c:pt>
                <c:pt idx="199">
                  <c:v>7257.3981323234239</c:v>
                </c:pt>
                <c:pt idx="200">
                  <c:v>7250.7801426629067</c:v>
                </c:pt>
                <c:pt idx="201">
                  <c:v>7213.3719161501376</c:v>
                </c:pt>
                <c:pt idx="202">
                  <c:v>7285.4935131835837</c:v>
                </c:pt>
                <c:pt idx="203">
                  <c:v>7258.7550489106461</c:v>
                </c:pt>
              </c:numCache>
            </c:numRef>
          </c:val>
        </c:ser>
        <c:axId val="54290304"/>
        <c:axId val="54291840"/>
      </c:areaChart>
      <c:dateAx>
        <c:axId val="5429030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291840"/>
        <c:crosses val="autoZero"/>
        <c:auto val="1"/>
        <c:lblOffset val="100"/>
        <c:baseTimeUnit val="days"/>
      </c:dateAx>
      <c:valAx>
        <c:axId val="54291840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29030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axId val="54311168"/>
        <c:axId val="55246848"/>
      </c:areaChart>
      <c:dateAx>
        <c:axId val="5431116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5246848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5524684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31116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plotArea>
      <c:layout>
        <c:manualLayout>
          <c:layoutTarget val="inner"/>
          <c:xMode val="edge"/>
          <c:yMode val="edge"/>
          <c:x val="6.6898653797307597E-2"/>
          <c:y val="4.4164084900887121E-2"/>
          <c:w val="0.92468619246861961"/>
          <c:h val="0.69400630914826456"/>
        </c:manualLayout>
      </c:layout>
      <c:areaChart>
        <c:grouping val="standard"/>
        <c:ser>
          <c:idx val="0"/>
          <c:order val="0"/>
          <c:cat>
            <c:numRef>
              <c:f>Ag!$A$875:$A$1181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Ag!$B$875:$B$1181</c:f>
              <c:numCache>
                <c:formatCode>_(* #,##0.00_);_(* \(#,##0.00\);_(* "-"??_);_(@_)</c:formatCode>
                <c:ptCount val="193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</c:numCache>
            </c:numRef>
          </c:val>
        </c:ser>
        <c:axId val="55270016"/>
        <c:axId val="55280000"/>
      </c:areaChart>
      <c:dateAx>
        <c:axId val="5527001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280000"/>
        <c:crosses val="autoZero"/>
        <c:auto val="1"/>
        <c:lblOffset val="100"/>
        <c:baseTimeUnit val="days"/>
        <c:majorUnit val="7"/>
        <c:majorTimeUnit val="days"/>
      </c:dateAx>
      <c:valAx>
        <c:axId val="55280000"/>
        <c:scaling>
          <c:orientation val="minMax"/>
        </c:scaling>
        <c:axPos val="l"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27001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ser>
          <c:idx val="0"/>
          <c:order val="0"/>
          <c:cat>
            <c:numRef>
              <c:f>Zn!$A$760:$A$1178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Zn!$B$760:$B$1178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</c:ser>
        <c:axId val="55286784"/>
        <c:axId val="55300864"/>
      </c:areaChart>
      <c:dateAx>
        <c:axId val="5528678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300864"/>
        <c:crosses val="autoZero"/>
        <c:auto val="1"/>
        <c:lblOffset val="100"/>
        <c:baseTimeUnit val="days"/>
      </c:dateAx>
      <c:valAx>
        <c:axId val="55300864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28678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344"/>
        </c:manualLayout>
      </c:layout>
      <c:areaChart>
        <c:grouping val="standard"/>
        <c:ser>
          <c:idx val="0"/>
          <c:order val="0"/>
          <c:cat>
            <c:numRef>
              <c:f>USD_CNY!$A$910:$A$967</c:f>
              <c:numCache>
                <c:formatCode>yyyy\.mm\.dd</c:formatCode>
                <c:ptCount val="58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</c:numCache>
            </c:numRef>
          </c:cat>
          <c:val>
            <c:numRef>
              <c:f>USD_CNY!$B$910:$B$967</c:f>
              <c:numCache>
                <c:formatCode>_(* #,##0.00000_);_(* \(#,##0.00000\);_(* "-"??_);_(@_)</c:formatCode>
                <c:ptCount val="58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</c:numCache>
            </c:numRef>
          </c:val>
        </c:ser>
        <c:axId val="67120512"/>
        <c:axId val="67126400"/>
      </c:areaChart>
      <c:dateAx>
        <c:axId val="6712051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126400"/>
        <c:crosses val="autoZero"/>
        <c:auto val="1"/>
        <c:lblOffset val="100"/>
        <c:baseTimeUnit val="days"/>
        <c:majorUnit val="7"/>
      </c:dateAx>
      <c:valAx>
        <c:axId val="67126400"/>
        <c:scaling>
          <c:orientation val="minMax"/>
        </c:scaling>
        <c:axPos val="l"/>
        <c:majorGridlines/>
        <c:numFmt formatCode="_(* #,##0.00000_);_(* \(#,##0.000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12051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66"/>
          <c:h val="0.69875776397515532"/>
        </c:manualLayout>
      </c:layout>
      <c:areaChart>
        <c:grouping val="standard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axId val="67158016"/>
        <c:axId val="67159552"/>
      </c:areaChart>
      <c:catAx>
        <c:axId val="671580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159552"/>
        <c:crosses val="autoZero"/>
        <c:auto val="1"/>
        <c:lblAlgn val="ctr"/>
        <c:lblOffset val="100"/>
      </c:catAx>
      <c:valAx>
        <c:axId val="6715955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15801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4"/>
        </c:manualLayout>
      </c:layout>
      <c:areaChart>
        <c:grouping val="standard"/>
        <c:ser>
          <c:idx val="0"/>
          <c:order val="0"/>
          <c:cat>
            <c:numRef>
              <c:f>Pb!$A$759:$A$1180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Pb!$B$759:$B$1180</c:f>
              <c:numCache>
                <c:formatCode>_(* #,##0.00_);_(* \(#,##0.00\);_(* "-"??_);_(@_)</c:formatCode>
                <c:ptCount val="193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</c:numCache>
            </c:numRef>
          </c:val>
        </c:ser>
        <c:axId val="66294144"/>
        <c:axId val="66295680"/>
      </c:areaChart>
      <c:dateAx>
        <c:axId val="6629414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6295680"/>
        <c:crosses val="autoZero"/>
        <c:lblOffset val="100"/>
        <c:baseTimeUnit val="days"/>
        <c:majorUnit val="7"/>
        <c:majorTimeUnit val="days"/>
        <c:minorUnit val="7"/>
        <c:minorTimeUnit val="days"/>
      </c:dateAx>
      <c:valAx>
        <c:axId val="66295680"/>
        <c:scaling>
          <c:orientation val="minMax"/>
          <c:min val="2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29414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layout/>
    </c:title>
    <c:plotArea>
      <c:layout/>
      <c:lineChart>
        <c:grouping val="stacked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</c:numCache>
            </c:numRef>
          </c:val>
        </c:ser>
        <c:ser>
          <c:idx val="1"/>
          <c:order val="1"/>
          <c:tx>
            <c:strRef>
              <c:f>'SiMn 60.14'!$E$6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60.14'!$E$7:$E$107</c:f>
            </c:numRef>
          </c:val>
        </c:ser>
        <c:marker val="1"/>
        <c:axId val="67507712"/>
        <c:axId val="67509248"/>
      </c:lineChart>
      <c:dateAx>
        <c:axId val="67507712"/>
        <c:scaling>
          <c:orientation val="minMax"/>
        </c:scaling>
        <c:axPos val="b"/>
        <c:numFmt formatCode="yyyy\.mm\.dd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509248"/>
        <c:crosses val="autoZero"/>
        <c:auto val="1"/>
        <c:lblOffset val="100"/>
        <c:baseTimeUnit val="days"/>
      </c:dateAx>
      <c:valAx>
        <c:axId val="67509248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507712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layout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'SiMn 65.17'!$C$6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65.17'!$A$7:$A$289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</c:numCache>
            </c:numRef>
          </c:cat>
          <c:val>
            <c:numRef>
              <c:f>'SiMn 65.17'!$C$7:$C$289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</c:numCache>
            </c:numRef>
          </c:val>
        </c:ser>
        <c:marker val="1"/>
        <c:axId val="67529728"/>
        <c:axId val="67552000"/>
      </c:lineChart>
      <c:dateAx>
        <c:axId val="67529728"/>
        <c:scaling>
          <c:orientation val="minMax"/>
        </c:scaling>
        <c:axPos val="b"/>
        <c:numFmt formatCode="yyyy\.mm\.dd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552000"/>
        <c:crosses val="autoZero"/>
        <c:auto val="1"/>
        <c:lblOffset val="100"/>
        <c:baseTimeUnit val="days"/>
      </c:dateAx>
      <c:valAx>
        <c:axId val="67552000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529728"/>
        <c:crosses val="autoZero"/>
        <c:crossBetween val="between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55"/>
          <c:h val="0.69875776397515532"/>
        </c:manualLayout>
      </c:layout>
      <c:areaChart>
        <c:grouping val="standard"/>
        <c:ser>
          <c:idx val="0"/>
          <c:order val="0"/>
          <c:cat>
            <c:numRef>
              <c:f>Ni!$A$6:$A$725</c:f>
              <c:numCache>
                <c:formatCode>yyyy\.mm\.dd</c:formatCode>
                <c:ptCount val="171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</c:numCache>
            </c:numRef>
          </c:cat>
          <c:val>
            <c:numRef>
              <c:f>Ni!$B$6:$B$725</c:f>
              <c:numCache>
                <c:formatCode>_(* #,##0.00_);_(* \(#,##0.00\);_(* "-"??_);_(@_)</c:formatCode>
                <c:ptCount val="171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</c:numCache>
            </c:numRef>
          </c:val>
        </c:ser>
        <c:axId val="67190784"/>
        <c:axId val="67192320"/>
      </c:areaChart>
      <c:dateAx>
        <c:axId val="6719078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192320"/>
        <c:crosses val="autoZero"/>
        <c:auto val="1"/>
        <c:lblOffset val="100"/>
        <c:baseTimeUnit val="days"/>
      </c:dateAx>
      <c:valAx>
        <c:axId val="67192320"/>
        <c:scaling>
          <c:orientation val="minMax"/>
          <c:min val="10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19078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443"/>
          <c:h val="0.6992778365525919"/>
        </c:manualLayout>
      </c:layout>
      <c:areaChart>
        <c:grouping val="standard"/>
        <c:ser>
          <c:idx val="0"/>
          <c:order val="0"/>
          <c:cat>
            <c:numRef>
              <c:f>Coke!$A$6:$A$49</c:f>
              <c:numCache>
                <c:formatCode>yyyy\.mm\.dd</c:formatCode>
                <c:ptCount val="44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</c:numCache>
            </c:numRef>
          </c:cat>
          <c:val>
            <c:numRef>
              <c:f>Coke!$B$6:$B$49</c:f>
              <c:numCache>
                <c:formatCode>0.00</c:formatCode>
                <c:ptCount val="44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</c:numCache>
            </c:numRef>
          </c:val>
        </c:ser>
        <c:axId val="67220992"/>
        <c:axId val="67222528"/>
      </c:areaChart>
      <c:dateAx>
        <c:axId val="6722099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222528"/>
        <c:crosses val="autoZero"/>
        <c:auto val="1"/>
        <c:lblOffset val="100"/>
        <c:baseTimeUnit val="days"/>
      </c:dateAx>
      <c:valAx>
        <c:axId val="67222528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22099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808514596002268E-2"/>
          <c:y val="2.9288702928870616E-2"/>
          <c:w val="0.89922577868236353"/>
          <c:h val="0.69874476987447764"/>
        </c:manualLayout>
      </c:layout>
      <c:areaChart>
        <c:grouping val="standard"/>
        <c:ser>
          <c:idx val="0"/>
          <c:order val="0"/>
          <c:cat>
            <c:numRef>
              <c:f>Steel!$A$6:$A$48</c:f>
              <c:numCache>
                <c:formatCode>yyyy\.mm\.dd</c:formatCode>
                <c:ptCount val="43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</c:numCache>
            </c:numRef>
          </c:cat>
          <c:val>
            <c:numRef>
              <c:f>Steel!$B$6:$B$48</c:f>
              <c:numCache>
                <c:formatCode>0.00</c:formatCode>
                <c:ptCount val="43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</c:numCache>
            </c:numRef>
          </c:val>
        </c:ser>
        <c:axId val="67644032"/>
        <c:axId val="67654016"/>
      </c:areaChart>
      <c:dateAx>
        <c:axId val="6764403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654016"/>
        <c:crosses val="autoZero"/>
        <c:auto val="1"/>
        <c:lblOffset val="100"/>
        <c:baseTimeUnit val="days"/>
      </c:dateAx>
      <c:valAx>
        <c:axId val="67654016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64403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Cu!$A$1167:$A$1180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Cu!$B$1167:$B$1180</c:f>
              <c:numCache>
                <c:formatCode>_(* #,##0.00_);_(* \(#,##0.00\);_(* "-"??_);_(@_)</c:formatCode>
                <c:ptCount val="14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</c:numCache>
            </c:numRef>
          </c:val>
        </c:ser>
        <c:axId val="67661184"/>
        <c:axId val="67712128"/>
      </c:areaChart>
      <c:dateAx>
        <c:axId val="6766118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712128"/>
        <c:crosses val="autoZero"/>
        <c:auto val="1"/>
        <c:lblOffset val="100"/>
        <c:baseTimeUnit val="days"/>
      </c:dateAx>
      <c:valAx>
        <c:axId val="67712128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66118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4"/>
        </c:manualLayout>
      </c:layout>
      <c:areaChart>
        <c:grouping val="standard"/>
        <c:ser>
          <c:idx val="0"/>
          <c:order val="0"/>
          <c:cat>
            <c:numRef>
              <c:f>Pb!$A$1165:$A$1178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Pb!$B$1165:$B$1178</c:f>
              <c:numCache>
                <c:formatCode>_(* #,##0.00_);_(* \(#,##0.00\);_(* "-"??_);_(@_)</c:formatCode>
                <c:ptCount val="14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</c:numCache>
            </c:numRef>
          </c:val>
        </c:ser>
        <c:axId val="67743744"/>
        <c:axId val="67745280"/>
      </c:areaChart>
      <c:dateAx>
        <c:axId val="6774374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745280"/>
        <c:crosses val="autoZero"/>
        <c:lblOffset val="100"/>
        <c:baseTimeUnit val="days"/>
        <c:majorUnit val="7"/>
        <c:majorTimeUnit val="days"/>
        <c:minorUnit val="7"/>
        <c:minorTimeUnit val="days"/>
      </c:dateAx>
      <c:valAx>
        <c:axId val="67745280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74374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layout/>
    </c:title>
    <c:plotArea>
      <c:layout/>
      <c:areaChart>
        <c:grouping val="standard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</c:ser>
        <c:axId val="68476928"/>
        <c:axId val="68478464"/>
      </c:areaChart>
      <c:dateAx>
        <c:axId val="68476928"/>
        <c:scaling>
          <c:orientation val="minMax"/>
        </c:scaling>
        <c:axPos val="b"/>
        <c:numFmt formatCode="yyyy\.mm\.dd" sourceLinked="1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8478464"/>
        <c:crosses val="autoZero"/>
        <c:auto val="1"/>
        <c:lblOffset val="100"/>
      </c:dateAx>
      <c:valAx>
        <c:axId val="68478464"/>
        <c:scaling>
          <c:orientation val="minMax"/>
          <c:min val="7100"/>
        </c:scaling>
        <c:axPos val="l"/>
        <c:majorGridlines/>
        <c:numFmt formatCode="&quot;$&quot;#,##0" sourceLinked="0"/>
        <c:tickLblPos val="nextTo"/>
        <c:crossAx val="68476928"/>
        <c:crosses val="autoZero"/>
        <c:crossBetween val="midCat"/>
        <c:majorUnit val="50"/>
      </c:valAx>
    </c:plotArea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>
        <c:manualLayout>
          <c:layoutTarget val="inner"/>
          <c:xMode val="edge"/>
          <c:yMode val="edge"/>
          <c:x val="0.13649248389405938"/>
          <c:y val="0.13134626464374877"/>
          <c:w val="0.6665540244969379"/>
          <c:h val="0.6654644211140277"/>
        </c:manualLayout>
      </c:layout>
      <c:areaChart>
        <c:grouping val="stacked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</c:ser>
        <c:axId val="72883584"/>
        <c:axId val="72901760"/>
      </c:areaChart>
      <c:dateAx>
        <c:axId val="72883584"/>
        <c:scaling>
          <c:orientation val="minMax"/>
        </c:scaling>
        <c:axPos val="b"/>
        <c:numFmt formatCode="yyyy\.mm\.dd" sourceLinked="1"/>
        <c:tickLblPos val="nextTo"/>
        <c:crossAx val="72901760"/>
        <c:crosses val="autoZero"/>
        <c:auto val="1"/>
        <c:lblOffset val="100"/>
      </c:dateAx>
      <c:valAx>
        <c:axId val="72901760"/>
        <c:scaling>
          <c:orientation val="minMax"/>
        </c:scaling>
        <c:axPos val="l"/>
        <c:majorGridlines/>
        <c:numFmt formatCode="&quot;$&quot;#,##0" sourceLinked="0"/>
        <c:tickLblPos val="nextTo"/>
        <c:crossAx val="72883584"/>
        <c:crosses val="autoZero"/>
        <c:crossBetween val="midCat"/>
      </c:valAx>
    </c:plotArea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</c:ser>
        <c:axId val="72929664"/>
        <c:axId val="72931200"/>
      </c:areaChart>
      <c:dateAx>
        <c:axId val="72929664"/>
        <c:scaling>
          <c:orientation val="minMax"/>
        </c:scaling>
        <c:axPos val="b"/>
        <c:numFmt formatCode="yyyy\.mm\.dd" sourceLinked="1"/>
        <c:tickLblPos val="nextTo"/>
        <c:crossAx val="72931200"/>
        <c:crosses val="autoZero"/>
        <c:auto val="1"/>
        <c:lblOffset val="100"/>
      </c:dateAx>
      <c:valAx>
        <c:axId val="72931200"/>
        <c:scaling>
          <c:orientation val="minMax"/>
        </c:scaling>
        <c:axPos val="l"/>
        <c:majorGridlines/>
        <c:numFmt formatCode="&quot;$&quot;#,##0" sourceLinked="0"/>
        <c:tickLblPos val="nextTo"/>
        <c:crossAx val="72929664"/>
        <c:crosses val="autoZero"/>
        <c:crossBetween val="midCat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</c:ser>
        <c:axId val="73160576"/>
        <c:axId val="73162112"/>
      </c:areaChart>
      <c:dateAx>
        <c:axId val="73160576"/>
        <c:scaling>
          <c:orientation val="minMax"/>
        </c:scaling>
        <c:axPos val="b"/>
        <c:numFmt formatCode="yyyy\.mm\.dd" sourceLinked="1"/>
        <c:tickLblPos val="nextTo"/>
        <c:crossAx val="73162112"/>
        <c:crosses val="autoZero"/>
        <c:auto val="1"/>
        <c:lblOffset val="100"/>
      </c:dateAx>
      <c:valAx>
        <c:axId val="73162112"/>
        <c:scaling>
          <c:orientation val="minMax"/>
          <c:min val="2630"/>
        </c:scaling>
        <c:axPos val="l"/>
        <c:majorGridlines/>
        <c:numFmt formatCode="&quot;$&quot;#,##0" sourceLinked="0"/>
        <c:tickLblPos val="nextTo"/>
        <c:crossAx val="73160576"/>
        <c:crosses val="autoZero"/>
        <c:crossBetween val="midCat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</c:ser>
        <c:marker val="1"/>
        <c:axId val="73181824"/>
        <c:axId val="73191808"/>
      </c:lineChart>
      <c:dateAx>
        <c:axId val="73181824"/>
        <c:scaling>
          <c:orientation val="minMax"/>
        </c:scaling>
        <c:axPos val="b"/>
        <c:numFmt formatCode="yyyy\.mm\.dd" sourceLinked="1"/>
        <c:tickLblPos val="nextTo"/>
        <c:crossAx val="73191808"/>
        <c:crosses val="autoZero"/>
        <c:auto val="1"/>
        <c:lblOffset val="100"/>
      </c:dateAx>
      <c:valAx>
        <c:axId val="73191808"/>
        <c:scaling>
          <c:orientation val="minMax"/>
        </c:scaling>
        <c:axPos val="l"/>
        <c:majorGridlines/>
        <c:numFmt formatCode="&quot;$&quot;#,##0" sourceLinked="0"/>
        <c:tickLblPos val="nextTo"/>
        <c:crossAx val="73181824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areaChart>
        <c:grouping val="standard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</c:ser>
        <c:axId val="73029120"/>
        <c:axId val="73030656"/>
      </c:areaChart>
      <c:dateAx>
        <c:axId val="73029120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3030656"/>
        <c:crosses val="autoZero"/>
        <c:auto val="1"/>
        <c:lblOffset val="100"/>
      </c:dateAx>
      <c:valAx>
        <c:axId val="73030656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crossAx val="73029120"/>
        <c:crosses val="autoZero"/>
        <c:crossBetween val="midCat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</c:ser>
        <c:axId val="73054464"/>
        <c:axId val="73056256"/>
      </c:areaChart>
      <c:dateAx>
        <c:axId val="73054464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3056256"/>
        <c:crosses val="autoZero"/>
        <c:auto val="1"/>
        <c:lblOffset val="100"/>
      </c:dateAx>
      <c:valAx>
        <c:axId val="73056256"/>
        <c:scaling>
          <c:orientation val="minMax"/>
          <c:min val="500"/>
        </c:scaling>
        <c:axPos val="l"/>
        <c:majorGridlines/>
        <c:numFmt formatCode="&quot;$&quot;#,##0" sourceLinked="0"/>
        <c:tickLblPos val="nextTo"/>
        <c:crossAx val="73054464"/>
        <c:crosses val="autoZero"/>
        <c:crossBetween val="midCat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Biến động giá Bạc(Ag)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</c:ser>
        <c:axId val="73336704"/>
        <c:axId val="73338240"/>
      </c:barChart>
      <c:dateAx>
        <c:axId val="73336704"/>
        <c:scaling>
          <c:orientation val="minMax"/>
        </c:scaling>
        <c:axPos val="b"/>
        <c:numFmt formatCode="yyyy\.mm\.dd" sourceLinked="1"/>
        <c:tickLblPos val="nextTo"/>
        <c:crossAx val="73338240"/>
        <c:crosses val="autoZero"/>
        <c:auto val="1"/>
        <c:lblOffset val="100"/>
      </c:dateAx>
      <c:valAx>
        <c:axId val="73338240"/>
        <c:scaling>
          <c:orientation val="minMax"/>
        </c:scaling>
        <c:axPos val="l"/>
        <c:majorGridlines/>
        <c:numFmt formatCode="&quot;$&quot;#,##0" sourceLinked="0"/>
        <c:tickLblPos val="nextTo"/>
        <c:crossAx val="73336704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areaChart>
        <c:grouping val="stacked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</c:ser>
        <c:axId val="73580928"/>
        <c:axId val="73582464"/>
      </c:areaChart>
      <c:dateAx>
        <c:axId val="73580928"/>
        <c:scaling>
          <c:orientation val="minMax"/>
        </c:scaling>
        <c:axPos val="b"/>
        <c:numFmt formatCode="yyyy\.mm\.dd" sourceLinked="1"/>
        <c:tickLblPos val="nextTo"/>
        <c:txPr>
          <a:bodyPr rot="-5400000" vert="horz" anchor="ctr" anchorCtr="1"/>
          <a:lstStyle/>
          <a:p>
            <a:pPr>
              <a:defRPr sz="700" kern="100" cap="none" baseline="0">
                <a:latin typeface="Times New Roman" pitchFamily="18" charset="0"/>
              </a:defRPr>
            </a:pPr>
            <a:endParaRPr lang="en-US"/>
          </a:p>
        </c:txPr>
        <c:crossAx val="73582464"/>
        <c:crosses val="autoZero"/>
        <c:auto val="1"/>
        <c:lblOffset val="100"/>
      </c:dateAx>
      <c:valAx>
        <c:axId val="73582464"/>
        <c:scaling>
          <c:orientation val="minMax"/>
          <c:min val="2900"/>
        </c:scaling>
        <c:axPos val="l"/>
        <c:majorGridlines/>
        <c:numFmt formatCode="&quot;$&quot;#,##0" sourceLinked="0"/>
        <c:tickLblPos val="nextTo"/>
        <c:crossAx val="73580928"/>
        <c:crosses val="autoZero"/>
        <c:crossBetween val="midCat"/>
        <c:majorUnit val="100"/>
      </c:valAx>
    </c:plotArea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</c:ser>
        <c:axId val="73405568"/>
        <c:axId val="73407104"/>
      </c:areaChart>
      <c:dateAx>
        <c:axId val="73405568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3407104"/>
        <c:crosses val="autoZero"/>
        <c:auto val="1"/>
        <c:lblOffset val="100"/>
      </c:dateAx>
      <c:valAx>
        <c:axId val="73407104"/>
        <c:scaling>
          <c:orientation val="minMax"/>
          <c:min val="3200"/>
        </c:scaling>
        <c:axPos val="l"/>
        <c:majorGridlines/>
        <c:numFmt formatCode="&quot;$&quot;#,##0" sourceLinked="0"/>
        <c:tickLblPos val="nextTo"/>
        <c:crossAx val="73405568"/>
        <c:crosses val="autoZero"/>
        <c:crossBetween val="midCat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</c:ser>
        <c:marker val="1"/>
        <c:axId val="73427200"/>
        <c:axId val="73437184"/>
      </c:lineChart>
      <c:catAx>
        <c:axId val="73427200"/>
        <c:scaling>
          <c:orientation val="minMax"/>
        </c:scaling>
        <c:axPos val="b"/>
        <c:tickLblPos val="nextTo"/>
        <c:crossAx val="73437184"/>
        <c:crosses val="autoZero"/>
        <c:auto val="1"/>
        <c:lblAlgn val="ctr"/>
        <c:lblOffset val="100"/>
      </c:catAx>
      <c:valAx>
        <c:axId val="73437184"/>
        <c:scaling>
          <c:orientation val="minMax"/>
        </c:scaling>
        <c:axPos val="l"/>
        <c:majorGridlines/>
        <c:numFmt formatCode="yyyy\.mm\.dd" sourceLinked="1"/>
        <c:tickLblPos val="nextTo"/>
        <c:crossAx val="734272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</c:ser>
        <c:marker val="1"/>
        <c:axId val="73456640"/>
        <c:axId val="73462528"/>
      </c:lineChart>
      <c:dateAx>
        <c:axId val="73456640"/>
        <c:scaling>
          <c:orientation val="minMax"/>
        </c:scaling>
        <c:axPos val="b"/>
        <c:numFmt formatCode="yyyy\.mm\.dd" sourceLinked="1"/>
        <c:tickLblPos val="nextTo"/>
        <c:crossAx val="73462528"/>
        <c:crosses val="autoZero"/>
        <c:auto val="1"/>
        <c:lblOffset val="100"/>
      </c:dateAx>
      <c:valAx>
        <c:axId val="73462528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73456640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areaChart>
        <c:grouping val="standard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</c:ser>
        <c:axId val="75060736"/>
        <c:axId val="75062272"/>
      </c:areaChart>
      <c:dateAx>
        <c:axId val="75060736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5062272"/>
        <c:crosses val="autoZero"/>
        <c:auto val="1"/>
        <c:lblOffset val="100"/>
      </c:dateAx>
      <c:valAx>
        <c:axId val="75062272"/>
        <c:scaling>
          <c:orientation val="minMax"/>
          <c:min val="13000"/>
        </c:scaling>
        <c:axPos val="l"/>
        <c:majorGridlines/>
        <c:numFmt formatCode="&quot;$&quot;#,##0" sourceLinked="0"/>
        <c:tickLblPos val="nextTo"/>
        <c:crossAx val="75060736"/>
        <c:crosses val="autoZero"/>
        <c:crossBetween val="midCat"/>
        <c:majorUnit val="500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areaChart>
        <c:grouping val="standard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</c:ser>
        <c:axId val="75081984"/>
        <c:axId val="76480512"/>
      </c:areaChart>
      <c:dateAx>
        <c:axId val="75081984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6480512"/>
        <c:crosses val="autoZero"/>
        <c:auto val="1"/>
        <c:lblOffset val="100"/>
      </c:dateAx>
      <c:valAx>
        <c:axId val="76480512"/>
        <c:scaling>
          <c:orientation val="minMax"/>
        </c:scaling>
        <c:axPos val="l"/>
        <c:majorGridlines/>
        <c:numFmt formatCode="&quot;$&quot;#,##0" sourceLinked="0"/>
        <c:tickLblPos val="nextTo"/>
        <c:crossAx val="75081984"/>
        <c:crosses val="autoZero"/>
        <c:crossBetween val="midCat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lineChart>
        <c:grouping val="standard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</c:ser>
        <c:marker val="1"/>
        <c:axId val="76490624"/>
        <c:axId val="76492160"/>
      </c:lineChart>
      <c:dateAx>
        <c:axId val="76490624"/>
        <c:scaling>
          <c:orientation val="minMax"/>
        </c:scaling>
        <c:axPos val="b"/>
        <c:numFmt formatCode="yyyy\.mm\.dd" sourceLinked="1"/>
        <c:tickLblPos val="nextTo"/>
        <c:crossAx val="76492160"/>
        <c:crosses val="autoZero"/>
        <c:auto val="1"/>
        <c:lblOffset val="100"/>
      </c:dateAx>
      <c:valAx>
        <c:axId val="76492160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764906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</c:ser>
        <c:axId val="76695040"/>
        <c:axId val="76696576"/>
      </c:areaChart>
      <c:dateAx>
        <c:axId val="76695040"/>
        <c:scaling>
          <c:orientation val="minMax"/>
        </c:scaling>
        <c:axPos val="b"/>
        <c:numFmt formatCode="yyyy\.mm\.dd" sourceLinked="1"/>
        <c:tickLblPos val="nextTo"/>
        <c:txPr>
          <a:bodyPr rot="-5400000" vert="horz" anchor="t" anchorCtr="1"/>
          <a:lstStyle/>
          <a:p>
            <a:pPr>
              <a:defRPr/>
            </a:pPr>
            <a:endParaRPr lang="en-US"/>
          </a:p>
        </c:txPr>
        <c:crossAx val="76696576"/>
        <c:crosses val="autoZero"/>
        <c:auto val="1"/>
        <c:lblOffset val="100"/>
      </c:dateAx>
      <c:valAx>
        <c:axId val="76696576"/>
        <c:scaling>
          <c:orientation val="minMax"/>
        </c:scaling>
        <c:axPos val="l"/>
        <c:majorGridlines/>
        <c:numFmt formatCode="&quot;$&quot;#,##0" sourceLinked="0"/>
        <c:tickLblPos val="nextTo"/>
        <c:crossAx val="76695040"/>
        <c:crosses val="autoZero"/>
        <c:crossBetween val="midCat"/>
      </c:valAx>
    </c:plotArea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</c:ser>
        <c:axId val="76586368"/>
        <c:axId val="76592256"/>
      </c:areaChart>
      <c:dateAx>
        <c:axId val="76586368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6592256"/>
        <c:crosses val="autoZero"/>
        <c:auto val="1"/>
        <c:lblOffset val="100"/>
      </c:dateAx>
      <c:valAx>
        <c:axId val="76592256"/>
        <c:scaling>
          <c:orientation val="minMax"/>
        </c:scaling>
        <c:axPos val="l"/>
        <c:majorGridlines/>
        <c:numFmt formatCode="&quot;$&quot;#,##0" sourceLinked="0"/>
        <c:tickLblPos val="nextTo"/>
        <c:crossAx val="76586368"/>
        <c:crosses val="autoZero"/>
        <c:crossBetween val="midCat"/>
      </c:valAx>
    </c:plotArea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lineChart>
        <c:grouping val="standard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General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</c:ser>
        <c:marker val="1"/>
        <c:axId val="76598272"/>
        <c:axId val="78185216"/>
      </c:lineChart>
      <c:dateAx>
        <c:axId val="76598272"/>
        <c:scaling>
          <c:orientation val="minMax"/>
        </c:scaling>
        <c:axPos val="b"/>
        <c:numFmt formatCode="yyyy\.mm\.dd" sourceLinked="1"/>
        <c:tickLblPos val="nextTo"/>
        <c:crossAx val="78185216"/>
        <c:crosses val="autoZero"/>
        <c:auto val="1"/>
        <c:lblOffset val="100"/>
      </c:dateAx>
      <c:valAx>
        <c:axId val="78185216"/>
        <c:scaling>
          <c:orientation val="minMax"/>
        </c:scaling>
        <c:axPos val="l"/>
        <c:majorGridlines/>
        <c:numFmt formatCode="General" sourceLinked="1"/>
        <c:tickLblPos val="nextTo"/>
        <c:crossAx val="765982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vi-VN" sz="1500"/>
              <a:t>Biến động tỷ giá USD/CNY tháng 10</a:t>
            </a:r>
          </a:p>
        </c:rich>
      </c:tx>
      <c:layout/>
    </c:title>
    <c:plotArea>
      <c:layout/>
      <c:areaChart>
        <c:grouping val="standard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</c:ser>
        <c:axId val="78219520"/>
        <c:axId val="78241792"/>
      </c:areaChart>
      <c:dateAx>
        <c:axId val="78219520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8241792"/>
        <c:crosses val="autoZero"/>
        <c:auto val="1"/>
        <c:lblOffset val="100"/>
      </c:dateAx>
      <c:valAx>
        <c:axId val="78241792"/>
        <c:scaling>
          <c:orientation val="minMax"/>
          <c:min val="6.8000000000000007"/>
        </c:scaling>
        <c:axPos val="l"/>
        <c:majorGridlines/>
        <c:numFmt formatCode="_(* #,##0.00000_);_(* \(#,##0.00000\);_(* &quot;-&quot;??_);_(@_)" sourceLinked="1"/>
        <c:tickLblPos val="nextTo"/>
        <c:crossAx val="78219520"/>
        <c:crosses val="autoZero"/>
        <c:crossBetween val="midCat"/>
        <c:minorUnit val="1.0000000000000029E-4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</c:ser>
        <c:axId val="74947968"/>
        <c:axId val="74962048"/>
      </c:areaChart>
      <c:dateAx>
        <c:axId val="74947968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4962048"/>
        <c:crosses val="autoZero"/>
        <c:auto val="1"/>
        <c:lblOffset val="100"/>
      </c:dateAx>
      <c:valAx>
        <c:axId val="74962048"/>
        <c:scaling>
          <c:orientation val="minMax"/>
          <c:min val="23360"/>
        </c:scaling>
        <c:axPos val="l"/>
        <c:majorGridlines/>
        <c:numFmt formatCode="_(* #,##0_);_(* \(#,##0\);_(* &quot;-&quot;??_);_(@_)" sourceLinked="1"/>
        <c:tickLblPos val="nextTo"/>
        <c:crossAx val="74947968"/>
        <c:crosses val="autoZero"/>
        <c:crossBetween val="midCat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</c:ser>
        <c:axId val="78734080"/>
        <c:axId val="78735616"/>
      </c:areaChart>
      <c:dateAx>
        <c:axId val="78734080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8735616"/>
        <c:crosses val="autoZero"/>
        <c:auto val="1"/>
        <c:lblOffset val="100"/>
      </c:dateAx>
      <c:valAx>
        <c:axId val="78735616"/>
        <c:scaling>
          <c:orientation val="minMax"/>
          <c:max val="3450"/>
          <c:min val="3380"/>
        </c:scaling>
        <c:axPos val="l"/>
        <c:majorGridlines/>
        <c:numFmt formatCode="#,##0" sourceLinked="0"/>
        <c:tickLblPos val="nextTo"/>
        <c:crossAx val="78734080"/>
        <c:crosses val="autoZero"/>
        <c:crossBetween val="midCat"/>
        <c:majorUnit val="5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8</xdr:col>
      <xdr:colOff>1019175</xdr:colOff>
      <xdr:row>126</xdr:row>
      <xdr:rowOff>180975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57150</xdr:colOff>
      <xdr:row>1196</xdr:row>
      <xdr:rowOff>19050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9"/>
  <sheetViews>
    <sheetView tabSelected="1" zoomScaleSheetLayoutView="85" workbookViewId="0">
      <selection activeCell="I11" sqref="A4:I11"/>
    </sheetView>
  </sheetViews>
  <sheetFormatPr defaultColWidth="9.140625" defaultRowHeight="1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42578125" style="1" customWidth="1"/>
    <col min="11" max="11" width="13.7109375" style="335" customWidth="1"/>
    <col min="12" max="12" width="14.28515625" style="1" bestFit="1" customWidth="1"/>
    <col min="13" max="13" width="15.28515625" style="159" bestFit="1" customWidth="1"/>
    <col min="14" max="16384" width="9.140625" style="1"/>
  </cols>
  <sheetData>
    <row r="1" spans="1:13" ht="19.5" customHeight="1">
      <c r="A1" s="387" t="s">
        <v>1019</v>
      </c>
      <c r="B1" s="387"/>
      <c r="C1" s="387"/>
      <c r="D1" s="387"/>
      <c r="E1" s="387"/>
      <c r="F1" s="387"/>
      <c r="G1" s="387"/>
      <c r="H1" s="387"/>
      <c r="I1" s="387"/>
      <c r="J1" s="157"/>
      <c r="K1" s="338"/>
      <c r="L1" s="197"/>
      <c r="M1" s="158"/>
    </row>
    <row r="2" spans="1:13">
      <c r="A2" s="388" t="s">
        <v>21</v>
      </c>
      <c r="B2" s="388"/>
      <c r="C2" s="388"/>
      <c r="D2" s="388"/>
      <c r="E2" s="181">
        <v>43403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1.5">
      <c r="A4" s="4" t="s">
        <v>1014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>
      <c r="A5" s="166">
        <v>1</v>
      </c>
      <c r="B5" s="167" t="s">
        <v>12</v>
      </c>
      <c r="C5" s="166" t="s">
        <v>2</v>
      </c>
      <c r="D5" s="326">
        <f>+IF(ISERROR(VLOOKUP($E$2,Cu!$A$5:$H$1643,3,0)),0,VLOOKUP($E$2,Cu!$A$5:$H$1643,3,0))</f>
        <v>49540</v>
      </c>
      <c r="E5" s="328">
        <f>+IF(ISERROR(VLOOKUP($E$2,Cu!$A$5:$H$1643,7,0)),0,VLOOKUP($E$2,Cu!$A$5:$H$1643,7,0))</f>
        <v>-320</v>
      </c>
      <c r="F5" s="327" t="s">
        <v>3</v>
      </c>
      <c r="G5" s="326">
        <f>+IF(ISERROR(VLOOKUP($E$2,Cu!$A$5:$H$1643,2,0)),0,VLOOKUP($E$2,Cu!$A$5:$H$1643,2,0))</f>
        <v>7102.7126225841603</v>
      </c>
      <c r="H5" s="326">
        <f>+IF(ISERROR(VLOOKUP($E$2,Cu!$A$5:$H$1643,4,0)),0,VLOOKUP($E$2,Cu!$A$5:$H$1643,4,0))</f>
        <v>6070.6945492172317</v>
      </c>
      <c r="I5" s="326">
        <f>+IF(ISERROR(VLOOKUP($E$2,Cu!$A$5:$H$1643,5,0)),0,VLOOKUP($E$2,Cu!$A$5:$H$1643,5,0))</f>
        <v>6260</v>
      </c>
      <c r="J5" s="168"/>
      <c r="K5" s="340"/>
      <c r="L5" s="3"/>
      <c r="M5" s="165"/>
    </row>
    <row r="6" spans="1:13" s="2" customFormat="1" ht="34.5" customHeight="1">
      <c r="A6" s="166">
        <v>2</v>
      </c>
      <c r="B6" s="167" t="s">
        <v>13</v>
      </c>
      <c r="C6" s="166" t="s">
        <v>2</v>
      </c>
      <c r="D6" s="326">
        <f>+IF(ISERROR(VLOOKUP($E$2,Pb!$A$5:$H$1988,3,0)),0,VLOOKUP($E$2,Pb!$A$5:$H$1988,3,0))</f>
        <v>18600</v>
      </c>
      <c r="E6" s="328">
        <f>+IF(ISERROR(VLOOKUP($E$2,Pb!$A$5:$H$1988,7,0)),0,VLOOKUP($E$2,Pb!$A$5:$H$1988,7,0))</f>
        <v>-50</v>
      </c>
      <c r="F6" s="327" t="s">
        <v>3</v>
      </c>
      <c r="G6" s="326">
        <f>+IF(ISERROR(VLOOKUP($E$2,Pb!$A$5:$H$1988,2,0)),0,VLOOKUP($E$2,Pb!$A$5:$H$1988,2,0))</f>
        <v>2666.7431324195677</v>
      </c>
      <c r="H6" s="326">
        <f>+IF(ISERROR(VLOOKUP($E$2,Pb!$A$5:$H$1988,4,0)),0,VLOOKUP($E$2,Pb!$A$5:$H$1988,4,0))</f>
        <v>2279.2676345466393</v>
      </c>
      <c r="I6" s="326">
        <f>+IF(ISERROR(VLOOKUP($E$2,Pb!$A$5:$H$1988,5,0)),0,VLOOKUP($E$2,Pb!$A$5:$H$1988,5,0))</f>
        <v>1971.5</v>
      </c>
      <c r="J6" s="168"/>
      <c r="K6" s="258"/>
      <c r="L6" s="3"/>
      <c r="M6" s="165"/>
    </row>
    <row r="7" spans="1:13" s="2" customFormat="1" ht="34.5" customHeight="1">
      <c r="A7" s="166">
        <v>3</v>
      </c>
      <c r="B7" s="167" t="s">
        <v>14</v>
      </c>
      <c r="C7" s="166" t="s">
        <v>5</v>
      </c>
      <c r="D7" s="326">
        <f>+IF(ISERROR(VLOOKUP($E$2,Ag!$A$5:$F$1519,3,0)),0,VLOOKUP($E$2,Ag!$A$5:$F$1519,3,0))</f>
        <v>3550</v>
      </c>
      <c r="E7" s="328">
        <f>+IF(ISERROR(VLOOKUP($E$2,Ag!$A$5:$H$1988,7,0)),0,VLOOKUP($E$2,Ag!$A$5:$H$1988,7,0))</f>
        <v>-31</v>
      </c>
      <c r="F7" s="327" t="s">
        <v>6</v>
      </c>
      <c r="G7" s="326">
        <f>+IF(ISERROR(VLOOKUP($E$2,Ag!$A$5:$H$1519,2,0)),0,VLOOKUP($E$2,Ag!$A$5:$H$1519,2,0))</f>
        <v>508.9751677467454</v>
      </c>
      <c r="H7" s="326">
        <f>+IF(ISERROR(VLOOKUP($E$2,Ag!$A$5:$H$1519,4,0)),0,VLOOKUP($E$2,Ag!$A$5:$H$1519,4,0))</f>
        <v>435.02151089465423</v>
      </c>
      <c r="I7" s="326">
        <f>+IF(ISERROR(VLOOKUP($E$2,Ag!$A$5:$H$1519,5,0)),0,VLOOKUP($E$2,Ag!$A$5:$H$1519,5,0))</f>
        <v>466.185</v>
      </c>
      <c r="J7" s="168"/>
      <c r="K7" s="258"/>
      <c r="M7" s="183"/>
    </row>
    <row r="8" spans="1:13" s="2" customFormat="1" ht="34.5" customHeight="1">
      <c r="A8" s="166">
        <v>4</v>
      </c>
      <c r="B8" s="167" t="s">
        <v>15</v>
      </c>
      <c r="C8" s="166" t="s">
        <v>2</v>
      </c>
      <c r="D8" s="326">
        <f>+IF(ISERROR(VLOOKUP($E$2,Zn!$A$5:$H$2996,3,0)),0,VLOOKUP($E$2,Zn!$A$5:$H$2996,3,0))</f>
        <v>22220</v>
      </c>
      <c r="E8" s="328">
        <f>+IF(ISERROR(VLOOKUP($E$2,Zn!$A$5:$H$2996,7,0)),0,VLOOKUP($E$2,Zn!$A$5:$H$2996,7,0))</f>
        <v>-320</v>
      </c>
      <c r="F8" s="327" t="s">
        <v>3</v>
      </c>
      <c r="G8" s="326">
        <f>+IF(ISERROR(VLOOKUP($E$2,Zn!$A$5:$H$2996,2,0)),0,VLOOKUP($E$2,Zn!$A$5:$H$2996,2,0))</f>
        <v>3185.7544302345586</v>
      </c>
      <c r="H8" s="326">
        <f>+IF(ISERROR(VLOOKUP($E$2,Zn!$A$5:$H$2996,4,0)),0,VLOOKUP($E$2,Zn!$A$5:$H$2996,4,0))</f>
        <v>2722.8670343885119</v>
      </c>
      <c r="I8" s="326">
        <f>+IF(ISERROR(VLOOKUP($E$2,Zn!$A$5:$H$2996,5,0)),0,VLOOKUP($E$2,Zn!$A$5:$H$2996,5,0))</f>
        <v>2695</v>
      </c>
      <c r="J8" s="168"/>
      <c r="K8" s="258"/>
      <c r="M8" s="165"/>
    </row>
    <row r="9" spans="1:13" s="25" customFormat="1" ht="34.5" customHeight="1">
      <c r="A9" s="166">
        <v>5</v>
      </c>
      <c r="B9" s="167" t="s">
        <v>16</v>
      </c>
      <c r="C9" s="166" t="s">
        <v>2</v>
      </c>
      <c r="D9" s="326">
        <f>+IF(ISERROR(VLOOKUP($E$2,Ni!$A$6:$H$2998,3,0)),0,VLOOKUP($E$2,Ni!$A$6:$H$2998,3,0))</f>
        <v>102925</v>
      </c>
      <c r="E9" s="328">
        <f>+IF(ISERROR(VLOOKUP($E$2,Ni!$A$6:$H$2998,7,0)),0,VLOOKUP($E$2,Ni!$A$6:$H$2998,7,0))</f>
        <v>-325</v>
      </c>
      <c r="F9" s="327" t="s">
        <v>3</v>
      </c>
      <c r="G9" s="326">
        <f>+IF(ISERROR(VLOOKUP($E$2,Ni!$A$6:$H$2998,2,0)),0,VLOOKUP($E$2,Ni!$A$6:$H$2998,2,0))</f>
        <v>14756.695532488386</v>
      </c>
      <c r="H9" s="326">
        <f>+IF(ISERROR(VLOOKUP($E$2,Ni!$A$6:$H$2998,4,0)),0,VLOOKUP($E$2,Ni!$A$6:$H$2998,4,0))</f>
        <v>12612.560284178107</v>
      </c>
      <c r="I9" s="326">
        <f>+IF(ISERROR(VLOOKUP($E$2,Ni!$A$6:$H$2998,5,0)),0,VLOOKUP($E$2,Ni!$A$6:$H$2998,5,0))</f>
        <v>11725</v>
      </c>
      <c r="J9" s="168"/>
      <c r="K9" s="64"/>
      <c r="M9" s="169"/>
    </row>
    <row r="10" spans="1:13" s="25" customFormat="1" ht="34.5" customHeight="1">
      <c r="A10" s="166">
        <v>6</v>
      </c>
      <c r="B10" s="167" t="s">
        <v>1023</v>
      </c>
      <c r="C10" s="166" t="s">
        <v>2</v>
      </c>
      <c r="D10" s="326">
        <f>+IF(ISERROR(VLOOKUP($E$2,Coke!$A$6:$H$2998,3,0)),0,VLOOKUP($E$2,Coke!$A$6:$H$2998,3,0))</f>
        <v>2408</v>
      </c>
      <c r="E10" s="328">
        <f>+IF(ISERROR(VLOOKUP($E$2,Coke!$A$6:$H$2998,7,0)),0,VLOOKUP($E$2,Coke!$A$6:$H$2998,7,0))</f>
        <v>36</v>
      </c>
      <c r="F10" s="327" t="s">
        <v>3</v>
      </c>
      <c r="G10" s="326">
        <f>+IF(ISERROR(VLOOKUP($E$2,Coke!$A$6:$H$2998,2,0)),0,VLOOKUP($E$2,Coke!$A$6:$H$2998,2,0))</f>
        <v>345.24287434765154</v>
      </c>
      <c r="H10" s="326">
        <f>+IF(ISERROR(VLOOKUP($E$2,Coke!$A$6:$H$2998,4,0)),0,VLOOKUP($E$2,Coke!$A$6:$H$2998,4,0))</f>
        <v>295.07937978431755</v>
      </c>
      <c r="I10" s="355" t="str">
        <f>+IF(ISERROR(VLOOKUP($E$2,Coke!$A$6:$H$2998,5,0)),0,VLOOKUP($E$2,Coke!$A$6:$H$2998,5,0))</f>
        <v>N/A</v>
      </c>
      <c r="J10" s="168"/>
      <c r="K10" s="64"/>
      <c r="M10" s="169"/>
    </row>
    <row r="11" spans="1:13" s="25" customFormat="1" ht="34.5" customHeight="1">
      <c r="A11" s="166">
        <v>7</v>
      </c>
      <c r="B11" s="167" t="s">
        <v>1026</v>
      </c>
      <c r="C11" s="166" t="s">
        <v>2</v>
      </c>
      <c r="D11" s="326">
        <f>+IF(ISERROR(VLOOKUP($E$2,Steel!$A$6:$H$2998,3,0)),0,VLOOKUP($E$2,Steel!$A$6:$H$2998,3,0))</f>
        <v>4695</v>
      </c>
      <c r="E11" s="328">
        <f>+IF(ISERROR(VLOOKUP($E$2,Steel!$A$6:$H$2998,7,0)),0,VLOOKUP($E$2,Steel!$A$6:$H$2998,7,0))</f>
        <v>20</v>
      </c>
      <c r="F11" s="327" t="s">
        <v>3</v>
      </c>
      <c r="G11" s="326">
        <f>+IF(ISERROR(VLOOKUP($E$2,Steel!$A$6:$H$2998,2,0)),0,VLOOKUP($E$2,Steel!$A$6:$H$2998,2,0))</f>
        <v>673.13758100590701</v>
      </c>
      <c r="H11" s="326">
        <f>+IF(ISERROR(VLOOKUP($E$2,Steel!$A$6:$H$2998,4,0)),0,VLOOKUP($E$2,Steel!$A$6:$H$2998,4,0))</f>
        <v>575.33126581701458</v>
      </c>
      <c r="I11" s="355">
        <f>+IF(ISERROR(VLOOKUP($E$2,Steel!$A$6:$H$2998,5,0)),0,VLOOKUP($E$2,Steel!$A$6:$H$2998,5,0))</f>
        <v>522.5</v>
      </c>
      <c r="J11" s="168"/>
      <c r="K11" s="64"/>
      <c r="M11" s="169"/>
    </row>
    <row r="12" spans="1:13" s="25" customFormat="1" ht="34.5" hidden="1" customHeight="1">
      <c r="A12" s="166">
        <v>6</v>
      </c>
      <c r="B12" s="167" t="s">
        <v>1007</v>
      </c>
      <c r="C12" s="166" t="s">
        <v>2</v>
      </c>
      <c r="D12" s="326">
        <f>+IF(ISERROR(VLOOKUP($L$1,'SiMn 60.14'!$A$5:$F$500,3,0)),0,VLOOKUP($L$1,'SiMn 60.14'!$A$5:$F$500,3,0))</f>
        <v>0</v>
      </c>
      <c r="E12" s="332">
        <f>+IF(ISERROR(VLOOKUP($L$1,'SiMn 60.14'!$A$6:$G$300,7,0)),0,VLOOKUP($L$1,'SiMn 60.14'!$A$6:G$300,7,0))</f>
        <v>0</v>
      </c>
      <c r="F12" s="327" t="s">
        <v>3</v>
      </c>
      <c r="G12" s="326">
        <f>+IF(ISERROR(VLOOKUP($L$1,'SiMn 60.14'!$A$5:$F$500,2,0)),0,VLOOKUP($L$1,'SiMn 60.14'!$A$5:$F$500,2,0))</f>
        <v>0</v>
      </c>
      <c r="H12" s="326">
        <f>+IF(ISERROR(VLOOKUP($L$1,'SiMn 60.14'!$A$5:$F$500,4,0)),0,VLOOKUP($L$1,'SiMn 60.14'!$A$5:$F$500,4,0))</f>
        <v>0</v>
      </c>
      <c r="I12" s="326"/>
      <c r="J12" s="168"/>
      <c r="K12" s="64"/>
      <c r="M12" s="169"/>
    </row>
    <row r="13" spans="1:13" s="25" customFormat="1" ht="34.5" hidden="1" customHeight="1">
      <c r="A13" s="166">
        <v>7</v>
      </c>
      <c r="B13" s="167" t="s">
        <v>1008</v>
      </c>
      <c r="C13" s="166" t="s">
        <v>2</v>
      </c>
      <c r="D13" s="326">
        <f>+IF(ISERROR(VLOOKUP($L$1,'SiMn 65.17'!A5:F500,3,0)),0,VLOOKUP($L$1,'SiMn 65.17'!A5:F500,3,0))</f>
        <v>0</v>
      </c>
      <c r="E13" s="328">
        <f>+IF(ISERROR(VLOOKUP($L$1,'SiMn 65.17'!A6:$G$300,7,0)),0,VLOOKUP($L$1,'SiMn 65.17'!A6:G$300,7,0))</f>
        <v>0</v>
      </c>
      <c r="F13" s="327" t="s">
        <v>3</v>
      </c>
      <c r="G13" s="326">
        <f>+IF(ISERROR(VLOOKUP($L$1,'SiMn 65.17'!$A$5:$I$500,2,0)),0,VLOOKUP($L$1,'SiMn 65.17'!$A$5:$I$500,2,0))</f>
        <v>0</v>
      </c>
      <c r="H13" s="326">
        <f>+IF(ISERROR(VLOOKUP($L$1,'SiMn 65.17'!$A$5:$I$500,4,0)),0,VLOOKUP($L$1,'SiMn 65.17'!$A$5:$I$500,4,0))</f>
        <v>0</v>
      </c>
      <c r="I13" s="326"/>
      <c r="J13" s="168"/>
      <c r="K13" s="64"/>
      <c r="M13" s="169"/>
    </row>
    <row r="14" spans="1:13" ht="3" customHeight="1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>
      <c r="A15" s="182" t="s">
        <v>996</v>
      </c>
      <c r="B15" s="193">
        <f>+E2</f>
        <v>43403</v>
      </c>
      <c r="C15" s="182" t="s">
        <v>1003</v>
      </c>
      <c r="D15" s="192">
        <f>+IF(ISERROR(VLOOKUP($E$2,'CNY-VND'!$A$4:$B$500,2,0)),0,VLOOKUP($E$2,'CNY-VND'!$A$4:$B$500,2,0))</f>
        <v>3380</v>
      </c>
      <c r="E15" s="389" t="s">
        <v>1001</v>
      </c>
      <c r="F15" s="389"/>
      <c r="G15" s="389"/>
      <c r="H15" s="389"/>
      <c r="I15" s="389"/>
    </row>
    <row r="16" spans="1:13" ht="15.75" customHeight="1">
      <c r="A16" s="182"/>
      <c r="B16" s="191"/>
      <c r="C16" s="182" t="s">
        <v>1002</v>
      </c>
      <c r="D16" s="192">
        <f>+IF(ISERROR(VLOOKUP($E$2,VNĐ_USD!$A$131:$B$478,2,0)),0,VLOOKUP($E$2,VNĐ_USD!$A$131:$B$478,2,0))</f>
        <v>23390</v>
      </c>
      <c r="E16" s="389" t="s">
        <v>1004</v>
      </c>
      <c r="F16" s="389"/>
      <c r="G16" s="389"/>
      <c r="H16" s="389"/>
      <c r="I16" s="389"/>
      <c r="L16" s="300"/>
    </row>
    <row r="17" spans="1:12" ht="15.75" customHeight="1">
      <c r="A17" s="182"/>
      <c r="B17" s="191"/>
      <c r="C17" s="182" t="s">
        <v>1021</v>
      </c>
      <c r="D17" s="353">
        <f>+IF(ISERROR(VLOOKUP($E$2,USD_CNY!$A$1:$B$2000,2,0)),0,VLOOKUP($E$2,USD_CNY!$A$1:$B$2000,2,0))</f>
        <v>6.9748000000000001</v>
      </c>
      <c r="E17" s="354" t="s">
        <v>1022</v>
      </c>
      <c r="F17" s="352"/>
      <c r="G17" s="352"/>
      <c r="H17" s="352"/>
      <c r="I17" s="352"/>
      <c r="L17" s="300"/>
    </row>
    <row r="18" spans="1:12" ht="18.75">
      <c r="A18" s="390" t="s">
        <v>17</v>
      </c>
      <c r="B18" s="390"/>
      <c r="C18" s="390"/>
      <c r="D18" s="390"/>
      <c r="E18" s="390"/>
      <c r="F18" s="390"/>
      <c r="G18" s="390"/>
      <c r="H18" s="390"/>
      <c r="I18" s="390"/>
    </row>
    <row r="19" spans="1:12" ht="15.75" customHeight="1">
      <c r="A19" s="384" t="s">
        <v>656</v>
      </c>
      <c r="B19" s="385"/>
      <c r="C19" s="384" t="s">
        <v>18</v>
      </c>
      <c r="D19" s="386"/>
      <c r="E19" s="386"/>
      <c r="F19" s="386"/>
      <c r="G19" s="386"/>
      <c r="H19" s="386"/>
      <c r="I19" s="386"/>
    </row>
    <row r="34" spans="1:12" ht="15" customHeight="1">
      <c r="A34" s="382" t="s">
        <v>657</v>
      </c>
      <c r="B34" s="382"/>
      <c r="C34" s="383" t="s">
        <v>4</v>
      </c>
      <c r="D34" s="383"/>
      <c r="E34" s="383"/>
      <c r="F34" s="383"/>
      <c r="G34" s="383"/>
      <c r="H34" s="383"/>
      <c r="I34" s="383"/>
    </row>
    <row r="43" spans="1:12">
      <c r="L43" s="255"/>
    </row>
    <row r="48" spans="1:12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>
      <c r="A49" s="382" t="s">
        <v>705</v>
      </c>
      <c r="B49" s="382"/>
      <c r="C49" s="383" t="s">
        <v>706</v>
      </c>
      <c r="D49" s="383"/>
      <c r="E49" s="383"/>
      <c r="F49" s="383"/>
      <c r="G49" s="383"/>
      <c r="H49" s="383"/>
      <c r="I49" s="383"/>
    </row>
    <row r="63" spans="1:9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>
      <c r="A67" s="382" t="s">
        <v>721</v>
      </c>
      <c r="B67" s="382"/>
      <c r="C67" s="383" t="s">
        <v>722</v>
      </c>
      <c r="D67" s="383"/>
      <c r="E67" s="383"/>
      <c r="F67" s="383"/>
      <c r="G67" s="383"/>
      <c r="H67" s="383"/>
      <c r="I67" s="383"/>
    </row>
    <row r="82" spans="1:9">
      <c r="A82" s="382" t="s">
        <v>759</v>
      </c>
      <c r="B82" s="382"/>
      <c r="C82" s="383" t="s">
        <v>760</v>
      </c>
      <c r="D82" s="383"/>
      <c r="E82" s="383"/>
      <c r="F82" s="383"/>
      <c r="G82" s="383"/>
      <c r="H82" s="383"/>
      <c r="I82" s="383"/>
    </row>
    <row r="100" spans="1:9">
      <c r="A100" s="381" t="s">
        <v>1029</v>
      </c>
      <c r="B100" s="381"/>
      <c r="C100" s="381"/>
      <c r="D100" s="381"/>
      <c r="E100" s="381"/>
      <c r="F100" s="381"/>
      <c r="G100" s="381"/>
      <c r="H100" s="381"/>
      <c r="I100" s="381"/>
    </row>
    <row r="115" spans="1:9">
      <c r="A115" s="381" t="s">
        <v>1030</v>
      </c>
      <c r="B115" s="381"/>
      <c r="C115" s="381"/>
      <c r="D115" s="381"/>
      <c r="E115" s="381"/>
      <c r="F115" s="381"/>
      <c r="G115" s="381"/>
      <c r="H115" s="381"/>
      <c r="I115" s="381"/>
    </row>
    <row r="128" spans="1:9">
      <c r="A128" s="381" t="s">
        <v>1006</v>
      </c>
      <c r="B128" s="381"/>
      <c r="C128" s="381"/>
      <c r="D128" s="381"/>
      <c r="E128" s="381"/>
      <c r="F128" s="381"/>
      <c r="G128" s="381"/>
      <c r="H128" s="381"/>
      <c r="I128" s="381"/>
    </row>
    <row r="142" spans="1:9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idden="1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idden="1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idden="1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idden="1"/>
    <row r="147" spans="1:9" hidden="1"/>
    <row r="148" spans="1:9" hidden="1"/>
    <row r="149" spans="1:9" hidden="1"/>
    <row r="150" spans="1:9" hidden="1"/>
    <row r="151" spans="1:9" hidden="1"/>
    <row r="152" spans="1:9" hidden="1"/>
    <row r="153" spans="1:9" hidden="1"/>
    <row r="154" spans="1:9" hidden="1"/>
    <row r="155" spans="1:9" hidden="1"/>
    <row r="156" spans="1:9" hidden="1"/>
    <row r="157" spans="1:9" hidden="1"/>
    <row r="158" spans="1:9" hidden="1"/>
    <row r="159" spans="1:9" hidden="1"/>
    <row r="160" spans="1:9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</sheetData>
  <mergeCells count="18">
    <mergeCell ref="A19:B19"/>
    <mergeCell ref="C19:I19"/>
    <mergeCell ref="A1:I1"/>
    <mergeCell ref="A2:D2"/>
    <mergeCell ref="E15:I15"/>
    <mergeCell ref="E16:I16"/>
    <mergeCell ref="A18:I18"/>
    <mergeCell ref="A34:B34"/>
    <mergeCell ref="C34:I34"/>
    <mergeCell ref="A82:B82"/>
    <mergeCell ref="C82:I82"/>
    <mergeCell ref="A100:I100"/>
    <mergeCell ref="A128:I128"/>
    <mergeCell ref="A49:B49"/>
    <mergeCell ref="C49:I49"/>
    <mergeCell ref="A67:B67"/>
    <mergeCell ref="C67:I67"/>
    <mergeCell ref="A115:I115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50"/>
  <sheetViews>
    <sheetView topLeftCell="C1" workbookViewId="0">
      <pane ySplit="4" topLeftCell="A1173" activePane="bottomLeft" state="frozen"/>
      <selection pane="bottomLeft" activeCell="C1188" sqref="C1188"/>
    </sheetView>
  </sheetViews>
  <sheetFormatPr defaultColWidth="9.140625" defaultRowHeight="15.75"/>
  <cols>
    <col min="1" max="1" width="14.140625" style="25" customWidth="1"/>
    <col min="2" max="2" width="18.7109375" style="48" bestFit="1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6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>
      <c r="A1" s="391" t="s">
        <v>749</v>
      </c>
      <c r="B1" s="391"/>
      <c r="C1" s="391"/>
      <c r="D1" s="391"/>
      <c r="E1" s="391"/>
      <c r="F1" s="391"/>
    </row>
    <row r="2" spans="1:6" ht="31.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7.25">
      <c r="A3" s="4" t="s">
        <v>21</v>
      </c>
      <c r="B3" s="392" t="s">
        <v>750</v>
      </c>
      <c r="C3" s="393"/>
      <c r="D3" s="5" t="s">
        <v>11</v>
      </c>
      <c r="E3" s="275" t="s">
        <v>1</v>
      </c>
      <c r="F3" s="5" t="s">
        <v>22</v>
      </c>
    </row>
    <row r="4" spans="1:6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idden="1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idden="1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idden="1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idden="1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idden="1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idden="1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idden="1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idden="1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idden="1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idden="1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idden="1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idden="1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idden="1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idden="1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idden="1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idden="1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idden="1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idden="1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idden="1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idden="1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idden="1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idden="1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idden="1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idden="1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idden="1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idden="1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idden="1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idden="1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idden="1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idden="1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idden="1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idden="1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idden="1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idden="1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idden="1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idden="1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idden="1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idden="1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idden="1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idden="1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idden="1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idden="1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idden="1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idden="1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idden="1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idden="1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idden="1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idden="1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idden="1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idden="1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idden="1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idden="1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idden="1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idden="1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idden="1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idden="1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idden="1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idden="1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idden="1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idden="1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idden="1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idden="1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idden="1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idden="1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idden="1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idden="1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idden="1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idden="1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idden="1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idden="1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idden="1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idden="1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idden="1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idden="1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idden="1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idden="1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idden="1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idden="1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idden="1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idden="1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idden="1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idden="1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idden="1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idden="1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idden="1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idden="1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idden="1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idden="1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idden="1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idden="1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idden="1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idden="1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idden="1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idden="1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idden="1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idden="1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idden="1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idden="1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idden="1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idden="1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idden="1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idden="1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idden="1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idden="1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idden="1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idden="1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idden="1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idden="1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idden="1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idden="1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idden="1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idden="1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idden="1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idden="1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idden="1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idden="1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idden="1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idden="1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idden="1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idden="1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idden="1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idden="1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idden="1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idden="1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idden="1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idden="1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idden="1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idden="1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idden="1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idden="1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idden="1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idden="1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idden="1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idden="1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idden="1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idden="1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idden="1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idden="1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idden="1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idden="1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idden="1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idden="1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idden="1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idden="1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idden="1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idden="1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idden="1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idden="1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idden="1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idden="1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idden="1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idden="1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idden="1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idden="1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idden="1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idden="1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idden="1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idden="1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idden="1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idden="1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idden="1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idden="1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idden="1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idden="1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idden="1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idden="1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idden="1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idden="1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idden="1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idden="1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idden="1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idden="1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idden="1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idden="1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idden="1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idden="1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idden="1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idden="1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idden="1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idden="1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idden="1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idden="1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idden="1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idden="1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idden="1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idden="1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idden="1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idden="1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idden="1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idden="1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idden="1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idden="1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idden="1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idden="1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idden="1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idden="1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idden="1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idden="1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idden="1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idden="1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idden="1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idden="1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idden="1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idden="1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idden="1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idden="1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idden="1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idden="1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idden="1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idden="1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idden="1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idden="1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idden="1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idden="1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idden="1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idden="1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idden="1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idden="1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idden="1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idden="1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idden="1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idden="1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idden="1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idden="1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idden="1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idden="1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idden="1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idden="1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idden="1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idden="1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idden="1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idden="1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idden="1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idden="1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idden="1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idden="1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idden="1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idden="1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idden="1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idden="1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idden="1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idden="1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idden="1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idden="1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idden="1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idden="1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idden="1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idden="1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idden="1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idden="1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idden="1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idden="1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idden="1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idden="1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idden="1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idden="1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idden="1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idden="1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idden="1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idden="1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idden="1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idden="1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idden="1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idden="1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idden="1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idden="1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idden="1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idden="1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idden="1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idden="1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idden="1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idden="1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idden="1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idden="1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idden="1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idden="1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idden="1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idden="1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idden="1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idden="1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idden="1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idden="1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idden="1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idden="1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idden="1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idden="1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idden="1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idden="1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idden="1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idden="1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idden="1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idden="1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idden="1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idden="1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idden="1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idden="1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idden="1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idden="1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idden="1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idden="1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idden="1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idden="1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idden="1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idden="1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idden="1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idden="1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idden="1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idden="1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idden="1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idden="1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idden="1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idden="1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idden="1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idden="1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idden="1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idden="1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idden="1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idden="1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idden="1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idden="1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idden="1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idden="1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idden="1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idden="1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idden="1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idden="1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idden="1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idden="1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idden="1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idden="1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idden="1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idden="1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idden="1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idden="1">
      <c r="A340" s="46" t="s">
        <v>359</v>
      </c>
      <c r="B340" s="31">
        <v>6843.24</v>
      </c>
      <c r="C340" s="259"/>
      <c r="D340" s="31"/>
      <c r="E340" s="259"/>
      <c r="F340" s="31"/>
    </row>
    <row r="341" spans="1:6" hidden="1">
      <c r="A341" s="46" t="s">
        <v>360</v>
      </c>
      <c r="B341" s="31">
        <v>6843.24</v>
      </c>
      <c r="C341" s="259"/>
      <c r="D341" s="31"/>
      <c r="E341" s="259"/>
      <c r="F341" s="31"/>
    </row>
    <row r="342" spans="1:6" hidden="1">
      <c r="A342" s="46" t="s">
        <v>361</v>
      </c>
      <c r="B342" s="31">
        <v>6843.24</v>
      </c>
      <c r="C342" s="259"/>
      <c r="D342" s="31"/>
      <c r="E342" s="259"/>
      <c r="F342" s="31"/>
    </row>
    <row r="343" spans="1:6" hidden="1">
      <c r="A343" s="46" t="s">
        <v>362</v>
      </c>
      <c r="B343" s="31">
        <v>6843.24</v>
      </c>
      <c r="C343" s="259"/>
      <c r="D343" s="31"/>
      <c r="E343" s="259"/>
      <c r="F343" s="31"/>
    </row>
    <row r="344" spans="1:6" hidden="1">
      <c r="A344" s="46" t="s">
        <v>363</v>
      </c>
      <c r="B344" s="31">
        <v>6843.24</v>
      </c>
      <c r="C344" s="259"/>
      <c r="D344" s="31"/>
      <c r="E344" s="259"/>
      <c r="F344" s="31"/>
    </row>
    <row r="345" spans="1:6" hidden="1">
      <c r="A345" s="46" t="s">
        <v>364</v>
      </c>
      <c r="B345" s="31">
        <v>6843.24</v>
      </c>
      <c r="C345" s="259"/>
      <c r="D345" s="31"/>
      <c r="E345" s="259"/>
      <c r="F345" s="31"/>
    </row>
    <row r="346" spans="1:6" hidden="1">
      <c r="A346" s="46" t="s">
        <v>365</v>
      </c>
      <c r="B346" s="31">
        <v>6843.24</v>
      </c>
      <c r="C346" s="259"/>
      <c r="D346" s="31"/>
      <c r="E346" s="259"/>
      <c r="F346" s="31"/>
    </row>
    <row r="347" spans="1:6" hidden="1">
      <c r="A347" s="46" t="s">
        <v>366</v>
      </c>
      <c r="B347" s="31">
        <v>6843.24</v>
      </c>
      <c r="C347" s="259"/>
      <c r="D347" s="31"/>
      <c r="E347" s="259"/>
      <c r="F347" s="31"/>
    </row>
    <row r="348" spans="1:6" hidden="1">
      <c r="A348" s="46" t="s">
        <v>367</v>
      </c>
      <c r="B348" s="31">
        <v>6843.24</v>
      </c>
      <c r="C348" s="259"/>
      <c r="D348" s="31"/>
      <c r="E348" s="259"/>
      <c r="F348" s="31"/>
    </row>
    <row r="349" spans="1:6" hidden="1">
      <c r="A349" s="46" t="s">
        <v>368</v>
      </c>
      <c r="B349" s="31">
        <v>6843.24</v>
      </c>
      <c r="C349" s="259"/>
      <c r="D349" s="31"/>
      <c r="E349" s="259"/>
      <c r="F349" s="31"/>
    </row>
    <row r="350" spans="1:6" hidden="1">
      <c r="A350" s="46" t="s">
        <v>369</v>
      </c>
      <c r="B350" s="31">
        <v>6843.24</v>
      </c>
      <c r="C350" s="259"/>
      <c r="D350" s="31"/>
      <c r="E350" s="259"/>
      <c r="F350" s="31"/>
    </row>
    <row r="351" spans="1:6" hidden="1">
      <c r="A351" s="46" t="s">
        <v>370</v>
      </c>
      <c r="B351" s="31">
        <v>6843.24</v>
      </c>
      <c r="C351" s="259"/>
      <c r="D351" s="31"/>
      <c r="E351" s="259"/>
      <c r="F351" s="31"/>
    </row>
    <row r="352" spans="1:6" hidden="1">
      <c r="A352" s="46" t="s">
        <v>371</v>
      </c>
      <c r="B352" s="31">
        <v>6843.24</v>
      </c>
      <c r="C352" s="259"/>
      <c r="D352" s="31"/>
      <c r="E352" s="259"/>
      <c r="F352" s="31"/>
    </row>
    <row r="353" spans="1:6" hidden="1">
      <c r="A353" s="46" t="s">
        <v>372</v>
      </c>
      <c r="B353" s="31">
        <v>6843.24</v>
      </c>
      <c r="C353" s="259"/>
      <c r="D353" s="31"/>
      <c r="E353" s="259"/>
      <c r="F353" s="31"/>
    </row>
    <row r="354" spans="1:6" hidden="1">
      <c r="A354" s="46" t="s">
        <v>373</v>
      </c>
      <c r="B354" s="31">
        <v>6843.24</v>
      </c>
      <c r="C354" s="259"/>
      <c r="D354" s="31"/>
      <c r="E354" s="259"/>
      <c r="F354" s="31"/>
    </row>
    <row r="355" spans="1:6" hidden="1">
      <c r="A355" s="46" t="s">
        <v>374</v>
      </c>
      <c r="B355" s="31">
        <v>6843.24</v>
      </c>
      <c r="C355" s="259"/>
      <c r="D355" s="31"/>
      <c r="E355" s="259"/>
      <c r="F355" s="31"/>
    </row>
    <row r="356" spans="1:6" hidden="1">
      <c r="A356" s="46" t="s">
        <v>375</v>
      </c>
      <c r="B356" s="31">
        <v>6843.24</v>
      </c>
      <c r="C356" s="259"/>
      <c r="D356" s="31"/>
      <c r="E356" s="259"/>
      <c r="F356" s="31"/>
    </row>
    <row r="357" spans="1:6" hidden="1">
      <c r="A357" s="46" t="s">
        <v>376</v>
      </c>
      <c r="B357" s="31">
        <v>6843.24</v>
      </c>
      <c r="C357" s="259"/>
      <c r="D357" s="31"/>
      <c r="E357" s="259"/>
      <c r="F357" s="31"/>
    </row>
    <row r="358" spans="1:6" hidden="1">
      <c r="A358" s="46" t="s">
        <v>377</v>
      </c>
      <c r="B358" s="31">
        <v>6843.24</v>
      </c>
      <c r="C358" s="259"/>
      <c r="D358" s="31"/>
      <c r="E358" s="259"/>
      <c r="F358" s="31"/>
    </row>
    <row r="359" spans="1:6" hidden="1">
      <c r="A359" s="46" t="s">
        <v>378</v>
      </c>
      <c r="B359" s="31">
        <v>6843.24</v>
      </c>
      <c r="C359" s="259"/>
      <c r="D359" s="31"/>
      <c r="E359" s="259"/>
      <c r="F359" s="31"/>
    </row>
    <row r="360" spans="1:6" hidden="1">
      <c r="A360" s="46" t="s">
        <v>379</v>
      </c>
      <c r="B360" s="31">
        <v>6843.24</v>
      </c>
      <c r="C360" s="259"/>
      <c r="D360" s="31"/>
      <c r="E360" s="259"/>
      <c r="F360" s="31"/>
    </row>
    <row r="361" spans="1:6" hidden="1">
      <c r="A361" s="46" t="s">
        <v>380</v>
      </c>
      <c r="B361" s="31">
        <v>6843.24</v>
      </c>
      <c r="C361" s="259"/>
      <c r="D361" s="31"/>
      <c r="E361" s="259"/>
      <c r="F361" s="31"/>
    </row>
    <row r="362" spans="1:6" hidden="1">
      <c r="A362" s="46" t="s">
        <v>381</v>
      </c>
      <c r="B362" s="31">
        <v>6843.24</v>
      </c>
      <c r="C362" s="259"/>
      <c r="D362" s="31"/>
      <c r="E362" s="259"/>
      <c r="F362" s="31"/>
    </row>
    <row r="363" spans="1:6" hidden="1">
      <c r="A363" s="46" t="s">
        <v>382</v>
      </c>
      <c r="B363" s="31">
        <v>6843.24</v>
      </c>
      <c r="C363" s="259"/>
      <c r="D363" s="31"/>
      <c r="E363" s="259"/>
      <c r="F363" s="31"/>
    </row>
    <row r="364" spans="1:6" hidden="1">
      <c r="A364" s="46" t="s">
        <v>383</v>
      </c>
      <c r="B364" s="31">
        <v>6843.24</v>
      </c>
      <c r="C364" s="259"/>
      <c r="D364" s="31"/>
      <c r="E364" s="259"/>
      <c r="F364" s="31"/>
    </row>
    <row r="365" spans="1:6" hidden="1">
      <c r="A365" s="46" t="s">
        <v>384</v>
      </c>
      <c r="B365" s="31">
        <v>6843.24</v>
      </c>
      <c r="C365" s="259"/>
      <c r="D365" s="31"/>
      <c r="E365" s="259"/>
      <c r="F365" s="31"/>
    </row>
    <row r="366" spans="1:6" hidden="1">
      <c r="A366" s="46" t="s">
        <v>385</v>
      </c>
      <c r="B366" s="31">
        <v>6843.24</v>
      </c>
      <c r="C366" s="259"/>
      <c r="D366" s="31"/>
      <c r="E366" s="259"/>
      <c r="F366" s="31"/>
    </row>
    <row r="367" spans="1:6" hidden="1">
      <c r="A367" s="46" t="s">
        <v>386</v>
      </c>
      <c r="B367" s="31">
        <v>6843.24</v>
      </c>
      <c r="C367" s="259"/>
      <c r="D367" s="31"/>
      <c r="E367" s="259"/>
      <c r="F367" s="31"/>
    </row>
    <row r="368" spans="1:6" hidden="1">
      <c r="A368" s="46" t="s">
        <v>387</v>
      </c>
      <c r="B368" s="31">
        <v>6843.24</v>
      </c>
      <c r="C368" s="259"/>
      <c r="D368" s="31"/>
      <c r="E368" s="259"/>
      <c r="F368" s="31"/>
    </row>
    <row r="369" spans="1:6" hidden="1">
      <c r="A369" s="46" t="s">
        <v>388</v>
      </c>
      <c r="B369" s="31">
        <v>6843.24</v>
      </c>
      <c r="C369" s="259"/>
      <c r="D369" s="31"/>
      <c r="E369" s="259"/>
      <c r="F369" s="31"/>
    </row>
    <row r="370" spans="1:6" hidden="1">
      <c r="A370" s="46" t="s">
        <v>389</v>
      </c>
      <c r="B370" s="31">
        <v>6843.24</v>
      </c>
      <c r="C370" s="259"/>
      <c r="D370" s="31"/>
      <c r="E370" s="259"/>
      <c r="F370" s="31"/>
    </row>
    <row r="371" spans="1:6" hidden="1">
      <c r="A371" s="46" t="s">
        <v>390</v>
      </c>
      <c r="B371" s="31">
        <v>6843.24</v>
      </c>
      <c r="C371" s="259"/>
      <c r="D371" s="31"/>
      <c r="E371" s="259"/>
      <c r="F371" s="31"/>
    </row>
    <row r="372" spans="1:6" hidden="1">
      <c r="A372" s="46" t="s">
        <v>391</v>
      </c>
      <c r="B372" s="31">
        <v>6843.24</v>
      </c>
      <c r="C372" s="259"/>
      <c r="D372" s="31"/>
      <c r="E372" s="259"/>
      <c r="F372" s="31"/>
    </row>
    <row r="373" spans="1:6" hidden="1">
      <c r="A373" s="46" t="s">
        <v>392</v>
      </c>
      <c r="B373" s="31">
        <v>6843.24</v>
      </c>
      <c r="C373" s="259"/>
      <c r="D373" s="31"/>
      <c r="E373" s="259"/>
      <c r="F373" s="31"/>
    </row>
    <row r="374" spans="1:6" hidden="1">
      <c r="A374" s="46" t="s">
        <v>393</v>
      </c>
      <c r="B374" s="31">
        <v>6843.24</v>
      </c>
      <c r="C374" s="259"/>
      <c r="D374" s="31"/>
      <c r="E374" s="259"/>
      <c r="F374" s="31"/>
    </row>
    <row r="375" spans="1:6" hidden="1">
      <c r="A375" s="46" t="s">
        <v>394</v>
      </c>
      <c r="B375" s="31">
        <v>6843.24</v>
      </c>
      <c r="C375" s="259"/>
      <c r="D375" s="31"/>
      <c r="E375" s="259"/>
      <c r="F375" s="31"/>
    </row>
    <row r="376" spans="1:6" hidden="1">
      <c r="A376" s="46" t="s">
        <v>395</v>
      </c>
      <c r="B376" s="31">
        <v>6843.24</v>
      </c>
      <c r="C376" s="259"/>
      <c r="D376" s="31"/>
      <c r="E376" s="259"/>
      <c r="F376" s="31"/>
    </row>
    <row r="377" spans="1:6" hidden="1">
      <c r="A377" s="46" t="s">
        <v>396</v>
      </c>
      <c r="B377" s="31">
        <v>6843.24</v>
      </c>
      <c r="C377" s="259"/>
      <c r="D377" s="31"/>
      <c r="E377" s="259"/>
      <c r="F377" s="31"/>
    </row>
    <row r="378" spans="1:6" hidden="1">
      <c r="A378" s="46" t="s">
        <v>397</v>
      </c>
      <c r="B378" s="31">
        <v>6843.24</v>
      </c>
      <c r="C378" s="259"/>
      <c r="D378" s="31"/>
      <c r="E378" s="259"/>
      <c r="F378" s="31"/>
    </row>
    <row r="379" spans="1:6" hidden="1">
      <c r="A379" s="46" t="s">
        <v>398</v>
      </c>
      <c r="B379" s="31">
        <v>6843.24</v>
      </c>
      <c r="C379" s="259"/>
      <c r="D379" s="31"/>
      <c r="E379" s="259"/>
      <c r="F379" s="31"/>
    </row>
    <row r="380" spans="1:6" hidden="1">
      <c r="A380" s="46" t="s">
        <v>399</v>
      </c>
      <c r="B380" s="31">
        <v>6843.24</v>
      </c>
      <c r="C380" s="259"/>
      <c r="D380" s="31"/>
      <c r="E380" s="259"/>
      <c r="F380" s="31"/>
    </row>
    <row r="381" spans="1:6" hidden="1">
      <c r="A381" s="46" t="s">
        <v>400</v>
      </c>
      <c r="B381" s="31">
        <v>6843.24</v>
      </c>
      <c r="C381" s="259"/>
      <c r="D381" s="31"/>
      <c r="E381" s="259"/>
      <c r="F381" s="31"/>
    </row>
    <row r="382" spans="1:6" hidden="1">
      <c r="A382" s="46" t="s">
        <v>401</v>
      </c>
      <c r="B382" s="31">
        <v>6843.24</v>
      </c>
      <c r="C382" s="259"/>
      <c r="D382" s="31"/>
      <c r="E382" s="259"/>
      <c r="F382" s="31"/>
    </row>
    <row r="383" spans="1:6" hidden="1">
      <c r="A383" s="46" t="s">
        <v>402</v>
      </c>
      <c r="B383" s="31">
        <v>6843.24</v>
      </c>
      <c r="C383" s="259"/>
      <c r="D383" s="31"/>
      <c r="E383" s="259"/>
      <c r="F383" s="31"/>
    </row>
    <row r="384" spans="1:6" hidden="1">
      <c r="A384" s="46" t="s">
        <v>403</v>
      </c>
      <c r="B384" s="31">
        <v>6843.24</v>
      </c>
      <c r="C384" s="259"/>
      <c r="D384" s="31"/>
      <c r="E384" s="259"/>
      <c r="F384" s="31"/>
    </row>
    <row r="385" spans="1:6" hidden="1">
      <c r="A385" s="46" t="s">
        <v>404</v>
      </c>
      <c r="B385" s="31">
        <v>6843.24</v>
      </c>
      <c r="C385" s="259"/>
      <c r="D385" s="31"/>
      <c r="E385" s="259"/>
      <c r="F385" s="31"/>
    </row>
    <row r="386" spans="1:6" hidden="1">
      <c r="A386" s="46" t="s">
        <v>405</v>
      </c>
      <c r="B386" s="31">
        <v>6843.24</v>
      </c>
      <c r="C386" s="259"/>
      <c r="D386" s="31"/>
      <c r="E386" s="259"/>
      <c r="F386" s="31"/>
    </row>
    <row r="387" spans="1:6" hidden="1">
      <c r="A387" s="46" t="s">
        <v>406</v>
      </c>
      <c r="B387" s="31">
        <v>6843.24</v>
      </c>
      <c r="C387" s="259"/>
      <c r="D387" s="31"/>
      <c r="E387" s="259"/>
      <c r="F387" s="31"/>
    </row>
    <row r="388" spans="1:6" hidden="1">
      <c r="A388" s="46" t="s">
        <v>407</v>
      </c>
      <c r="B388" s="31">
        <v>6843.24</v>
      </c>
      <c r="C388" s="259"/>
      <c r="D388" s="31"/>
      <c r="E388" s="259"/>
      <c r="F388" s="31"/>
    </row>
    <row r="389" spans="1:6" hidden="1">
      <c r="A389" s="46" t="s">
        <v>408</v>
      </c>
      <c r="B389" s="31">
        <v>6843.24</v>
      </c>
      <c r="C389" s="259"/>
      <c r="D389" s="31"/>
      <c r="E389" s="259"/>
      <c r="F389" s="31"/>
    </row>
    <row r="390" spans="1:6" hidden="1">
      <c r="A390" s="46" t="s">
        <v>409</v>
      </c>
      <c r="B390" s="31">
        <v>6843.24</v>
      </c>
      <c r="C390" s="259"/>
      <c r="D390" s="31"/>
      <c r="E390" s="259"/>
      <c r="F390" s="31"/>
    </row>
    <row r="391" spans="1:6" hidden="1">
      <c r="A391" s="46" t="s">
        <v>410</v>
      </c>
      <c r="B391" s="31">
        <v>6843.24</v>
      </c>
      <c r="C391" s="259"/>
      <c r="D391" s="31"/>
      <c r="E391" s="259"/>
      <c r="F391" s="31"/>
    </row>
    <row r="392" spans="1:6" hidden="1">
      <c r="A392" s="46" t="s">
        <v>411</v>
      </c>
      <c r="B392" s="31">
        <v>6843.24</v>
      </c>
      <c r="C392" s="259"/>
      <c r="D392" s="31"/>
      <c r="E392" s="259"/>
      <c r="F392" s="31"/>
    </row>
    <row r="393" spans="1:6" hidden="1">
      <c r="A393" s="46" t="s">
        <v>412</v>
      </c>
      <c r="B393" s="31">
        <v>6843.24</v>
      </c>
      <c r="C393" s="259"/>
      <c r="D393" s="31"/>
      <c r="E393" s="259"/>
      <c r="F393" s="31"/>
    </row>
    <row r="394" spans="1:6" hidden="1">
      <c r="A394" s="46" t="s">
        <v>413</v>
      </c>
      <c r="B394" s="31">
        <v>6843.24</v>
      </c>
      <c r="C394" s="259"/>
      <c r="D394" s="31"/>
      <c r="E394" s="259"/>
      <c r="F394" s="31"/>
    </row>
    <row r="395" spans="1:6" hidden="1">
      <c r="A395" s="46" t="s">
        <v>414</v>
      </c>
      <c r="B395" s="31">
        <v>6843.24</v>
      </c>
      <c r="C395" s="259"/>
      <c r="D395" s="31"/>
      <c r="E395" s="259"/>
      <c r="F395" s="31"/>
    </row>
    <row r="396" spans="1:6" hidden="1">
      <c r="A396" s="46" t="s">
        <v>415</v>
      </c>
      <c r="B396" s="31">
        <v>6843.24</v>
      </c>
      <c r="C396" s="259"/>
      <c r="D396" s="31"/>
      <c r="E396" s="259"/>
      <c r="F396" s="31"/>
    </row>
    <row r="397" spans="1:6" hidden="1">
      <c r="A397" s="46" t="s">
        <v>416</v>
      </c>
      <c r="B397" s="31">
        <v>6843.24</v>
      </c>
      <c r="C397" s="259"/>
      <c r="D397" s="31"/>
      <c r="E397" s="259"/>
      <c r="F397" s="31"/>
    </row>
    <row r="398" spans="1:6" hidden="1">
      <c r="A398" s="46" t="s">
        <v>417</v>
      </c>
      <c r="B398" s="31">
        <v>6843.24</v>
      </c>
      <c r="C398" s="259"/>
      <c r="D398" s="31"/>
      <c r="E398" s="259"/>
      <c r="F398" s="31"/>
    </row>
    <row r="399" spans="1:6" hidden="1">
      <c r="A399" s="46" t="s">
        <v>418</v>
      </c>
      <c r="B399" s="31">
        <v>6843.24</v>
      </c>
      <c r="C399" s="259"/>
      <c r="D399" s="31"/>
      <c r="E399" s="259"/>
      <c r="F399" s="31"/>
    </row>
    <row r="400" spans="1:6" hidden="1">
      <c r="A400" s="46" t="s">
        <v>419</v>
      </c>
      <c r="B400" s="31">
        <v>6843.24</v>
      </c>
      <c r="C400" s="259"/>
      <c r="D400" s="31"/>
      <c r="E400" s="259"/>
      <c r="F400" s="31"/>
    </row>
    <row r="401" spans="1:6" hidden="1">
      <c r="A401" s="46" t="s">
        <v>420</v>
      </c>
      <c r="B401" s="31">
        <v>6843.24</v>
      </c>
      <c r="C401" s="259"/>
      <c r="D401" s="31"/>
      <c r="E401" s="259"/>
      <c r="F401" s="31"/>
    </row>
    <row r="402" spans="1:6" hidden="1">
      <c r="A402" s="46" t="s">
        <v>421</v>
      </c>
      <c r="B402" s="31">
        <v>6843.24</v>
      </c>
      <c r="C402" s="259"/>
      <c r="D402" s="31"/>
      <c r="E402" s="259"/>
      <c r="F402" s="31"/>
    </row>
    <row r="403" spans="1:6" hidden="1">
      <c r="A403" s="46" t="s">
        <v>422</v>
      </c>
      <c r="B403" s="31">
        <v>6843.24</v>
      </c>
      <c r="C403" s="259"/>
      <c r="D403" s="31"/>
      <c r="E403" s="259"/>
      <c r="F403" s="31"/>
    </row>
    <row r="404" spans="1:6" hidden="1">
      <c r="A404" s="46" t="s">
        <v>423</v>
      </c>
      <c r="B404" s="31">
        <v>6843.24</v>
      </c>
      <c r="C404" s="259"/>
      <c r="D404" s="31"/>
      <c r="E404" s="259"/>
      <c r="F404" s="31"/>
    </row>
    <row r="405" spans="1:6" hidden="1">
      <c r="A405" s="46" t="s">
        <v>424</v>
      </c>
      <c r="B405" s="31">
        <v>6843.24</v>
      </c>
      <c r="C405" s="259"/>
      <c r="D405" s="31"/>
      <c r="E405" s="259"/>
      <c r="F405" s="31"/>
    </row>
    <row r="406" spans="1:6" hidden="1">
      <c r="A406" s="46" t="s">
        <v>425</v>
      </c>
      <c r="B406" s="31">
        <v>6843.24</v>
      </c>
      <c r="C406" s="259"/>
      <c r="D406" s="31"/>
      <c r="E406" s="259"/>
      <c r="F406" s="31"/>
    </row>
    <row r="407" spans="1:6" hidden="1">
      <c r="A407" s="46" t="s">
        <v>426</v>
      </c>
      <c r="B407" s="31">
        <v>6843.24</v>
      </c>
      <c r="C407" s="259"/>
      <c r="D407" s="31"/>
      <c r="E407" s="259"/>
      <c r="F407" s="31"/>
    </row>
    <row r="408" spans="1:6" hidden="1">
      <c r="A408" s="46" t="s">
        <v>427</v>
      </c>
      <c r="B408" s="31">
        <v>6843.24</v>
      </c>
      <c r="C408" s="259"/>
      <c r="D408" s="31"/>
      <c r="E408" s="259"/>
      <c r="F408" s="31"/>
    </row>
    <row r="409" spans="1:6" hidden="1">
      <c r="A409" s="46" t="s">
        <v>428</v>
      </c>
      <c r="B409" s="31">
        <v>6843.24</v>
      </c>
      <c r="C409" s="259"/>
      <c r="D409" s="31"/>
      <c r="E409" s="259"/>
      <c r="F409" s="31"/>
    </row>
    <row r="410" spans="1:6" hidden="1">
      <c r="A410" s="46" t="s">
        <v>429</v>
      </c>
      <c r="B410" s="31">
        <v>6843.24</v>
      </c>
      <c r="C410" s="259"/>
      <c r="D410" s="31"/>
      <c r="E410" s="259"/>
      <c r="F410" s="31"/>
    </row>
    <row r="411" spans="1:6" hidden="1">
      <c r="A411" s="46" t="s">
        <v>430</v>
      </c>
      <c r="B411" s="31">
        <v>6843.24</v>
      </c>
      <c r="C411" s="259"/>
      <c r="D411" s="31"/>
      <c r="E411" s="259"/>
      <c r="F411" s="31"/>
    </row>
    <row r="412" spans="1:6" hidden="1">
      <c r="A412" s="46" t="s">
        <v>431</v>
      </c>
      <c r="B412" s="31">
        <v>6843.24</v>
      </c>
      <c r="C412" s="259"/>
      <c r="D412" s="31"/>
      <c r="E412" s="259"/>
      <c r="F412" s="31"/>
    </row>
    <row r="413" spans="1:6" hidden="1">
      <c r="A413" s="46" t="s">
        <v>432</v>
      </c>
      <c r="B413" s="31">
        <v>6843.24</v>
      </c>
      <c r="C413" s="259"/>
      <c r="D413" s="31"/>
      <c r="E413" s="259"/>
      <c r="F413" s="31"/>
    </row>
    <row r="414" spans="1:6" hidden="1">
      <c r="A414" s="46" t="s">
        <v>433</v>
      </c>
      <c r="B414" s="31">
        <v>6843.24</v>
      </c>
      <c r="C414" s="259"/>
      <c r="D414" s="31"/>
      <c r="E414" s="259"/>
      <c r="F414" s="31"/>
    </row>
    <row r="415" spans="1:6" hidden="1">
      <c r="A415" s="46" t="s">
        <v>434</v>
      </c>
      <c r="B415" s="31">
        <v>6843.24</v>
      </c>
      <c r="C415" s="259"/>
      <c r="D415" s="31"/>
      <c r="E415" s="259"/>
      <c r="F415" s="31"/>
    </row>
    <row r="416" spans="1:6" hidden="1">
      <c r="A416" s="46" t="s">
        <v>435</v>
      </c>
      <c r="B416" s="31">
        <v>6843.24</v>
      </c>
      <c r="C416" s="259"/>
      <c r="D416" s="31"/>
      <c r="E416" s="259"/>
      <c r="F416" s="31"/>
    </row>
    <row r="417" spans="1:6" hidden="1">
      <c r="A417" s="46" t="s">
        <v>436</v>
      </c>
      <c r="B417" s="31">
        <v>6843.24</v>
      </c>
      <c r="C417" s="259"/>
      <c r="D417" s="31"/>
      <c r="E417" s="259"/>
      <c r="F417" s="31"/>
    </row>
    <row r="418" spans="1:6" hidden="1">
      <c r="A418" s="46" t="s">
        <v>437</v>
      </c>
      <c r="B418" s="31">
        <v>6843.24</v>
      </c>
      <c r="C418" s="259"/>
      <c r="D418" s="31"/>
      <c r="E418" s="259"/>
      <c r="F418" s="31"/>
    </row>
    <row r="419" spans="1:6" hidden="1">
      <c r="A419" s="46" t="s">
        <v>438</v>
      </c>
      <c r="B419" s="31">
        <v>6843.24</v>
      </c>
      <c r="C419" s="259"/>
      <c r="D419" s="31"/>
      <c r="E419" s="259"/>
      <c r="F419" s="31"/>
    </row>
    <row r="420" spans="1:6" hidden="1">
      <c r="A420" s="46" t="s">
        <v>439</v>
      </c>
      <c r="B420" s="31">
        <v>6843.24</v>
      </c>
      <c r="C420" s="259"/>
      <c r="D420" s="31"/>
      <c r="E420" s="259"/>
      <c r="F420" s="31"/>
    </row>
    <row r="421" spans="1:6" hidden="1">
      <c r="A421" s="46" t="s">
        <v>440</v>
      </c>
      <c r="B421" s="31">
        <v>6843.24</v>
      </c>
      <c r="C421" s="259"/>
      <c r="D421" s="31"/>
      <c r="E421" s="259"/>
      <c r="F421" s="31"/>
    </row>
    <row r="422" spans="1:6" hidden="1">
      <c r="A422" s="46" t="s">
        <v>441</v>
      </c>
      <c r="B422" s="31">
        <v>6843.24</v>
      </c>
      <c r="C422" s="259"/>
      <c r="D422" s="31"/>
      <c r="E422" s="259"/>
      <c r="F422" s="31"/>
    </row>
    <row r="423" spans="1:6" hidden="1">
      <c r="A423" s="46" t="s">
        <v>442</v>
      </c>
      <c r="B423" s="31">
        <v>6843.24</v>
      </c>
      <c r="C423" s="259"/>
      <c r="D423" s="31"/>
      <c r="E423" s="259"/>
      <c r="F423" s="31"/>
    </row>
    <row r="424" spans="1:6" hidden="1">
      <c r="A424" s="46" t="s">
        <v>443</v>
      </c>
      <c r="B424" s="31">
        <v>6843.24</v>
      </c>
      <c r="C424" s="259"/>
      <c r="D424" s="31"/>
      <c r="E424" s="259"/>
      <c r="F424" s="31"/>
    </row>
    <row r="425" spans="1:6" hidden="1">
      <c r="A425" s="46" t="s">
        <v>444</v>
      </c>
      <c r="B425" s="31">
        <v>6843.24</v>
      </c>
      <c r="C425" s="259"/>
      <c r="D425" s="31"/>
      <c r="E425" s="259"/>
      <c r="F425" s="31"/>
    </row>
    <row r="426" spans="1:6" hidden="1">
      <c r="A426" s="46" t="s">
        <v>445</v>
      </c>
      <c r="B426" s="31">
        <v>6843.24</v>
      </c>
      <c r="C426" s="259"/>
      <c r="D426" s="31"/>
      <c r="E426" s="259"/>
      <c r="F426" s="31"/>
    </row>
    <row r="427" spans="1:6" hidden="1">
      <c r="A427" s="46" t="s">
        <v>446</v>
      </c>
      <c r="B427" s="31">
        <v>6843.24</v>
      </c>
      <c r="C427" s="259"/>
      <c r="D427" s="31"/>
      <c r="E427" s="259"/>
      <c r="F427" s="31"/>
    </row>
    <row r="428" spans="1:6" hidden="1">
      <c r="A428" s="46" t="s">
        <v>447</v>
      </c>
      <c r="B428" s="31">
        <v>6843.24</v>
      </c>
      <c r="C428" s="259"/>
      <c r="D428" s="31"/>
      <c r="E428" s="259"/>
      <c r="F428" s="31"/>
    </row>
    <row r="429" spans="1:6" hidden="1">
      <c r="A429" s="46" t="s">
        <v>448</v>
      </c>
      <c r="B429" s="31">
        <v>6843.24</v>
      </c>
      <c r="C429" s="259"/>
      <c r="D429" s="31"/>
      <c r="E429" s="259"/>
      <c r="F429" s="31"/>
    </row>
    <row r="430" spans="1:6" hidden="1">
      <c r="A430" s="46" t="s">
        <v>449</v>
      </c>
      <c r="B430" s="31">
        <v>6843.24</v>
      </c>
      <c r="C430" s="259"/>
      <c r="D430" s="31"/>
      <c r="E430" s="259"/>
      <c r="F430" s="31"/>
    </row>
    <row r="431" spans="1:6" hidden="1">
      <c r="A431" s="46" t="s">
        <v>450</v>
      </c>
      <c r="B431" s="31">
        <v>6843.24</v>
      </c>
      <c r="C431" s="259"/>
      <c r="D431" s="31"/>
      <c r="E431" s="259"/>
      <c r="F431" s="31"/>
    </row>
    <row r="432" spans="1:6" hidden="1">
      <c r="A432" s="46" t="s">
        <v>451</v>
      </c>
      <c r="B432" s="31">
        <v>6843.24</v>
      </c>
      <c r="C432" s="259"/>
      <c r="D432" s="31"/>
      <c r="E432" s="259"/>
      <c r="F432" s="31"/>
    </row>
    <row r="433" spans="1:6" hidden="1">
      <c r="A433" s="46" t="s">
        <v>452</v>
      </c>
      <c r="B433" s="31">
        <v>6843.24</v>
      </c>
      <c r="C433" s="259"/>
      <c r="D433" s="31"/>
      <c r="E433" s="259"/>
      <c r="F433" s="31"/>
    </row>
    <row r="434" spans="1:6" hidden="1">
      <c r="A434" s="46" t="s">
        <v>453</v>
      </c>
      <c r="B434" s="31">
        <v>6843.24</v>
      </c>
      <c r="C434" s="259"/>
      <c r="D434" s="31"/>
      <c r="E434" s="259"/>
      <c r="F434" s="31"/>
    </row>
    <row r="435" spans="1:6" hidden="1">
      <c r="A435" s="46" t="s">
        <v>454</v>
      </c>
      <c r="B435" s="31">
        <v>6843.24</v>
      </c>
      <c r="C435" s="259"/>
      <c r="D435" s="31"/>
      <c r="E435" s="259"/>
      <c r="F435" s="31"/>
    </row>
    <row r="436" spans="1:6" hidden="1">
      <c r="A436" s="46" t="s">
        <v>455</v>
      </c>
      <c r="B436" s="31">
        <v>6843.24</v>
      </c>
      <c r="C436" s="259"/>
      <c r="D436" s="31"/>
      <c r="E436" s="259"/>
      <c r="F436" s="31"/>
    </row>
    <row r="437" spans="1:6" hidden="1">
      <c r="A437" s="46" t="s">
        <v>456</v>
      </c>
      <c r="B437" s="31">
        <v>6843.24</v>
      </c>
      <c r="C437" s="259"/>
      <c r="D437" s="31"/>
      <c r="E437" s="259"/>
      <c r="F437" s="31"/>
    </row>
    <row r="438" spans="1:6" hidden="1">
      <c r="A438" s="46" t="s">
        <v>457</v>
      </c>
      <c r="B438" s="31">
        <v>6843.24</v>
      </c>
      <c r="C438" s="259"/>
      <c r="D438" s="31"/>
      <c r="E438" s="259"/>
      <c r="F438" s="31"/>
    </row>
    <row r="439" spans="1:6" hidden="1">
      <c r="A439" s="46" t="s">
        <v>458</v>
      </c>
      <c r="B439" s="31">
        <v>6843.24</v>
      </c>
      <c r="C439" s="259"/>
      <c r="D439" s="31"/>
      <c r="E439" s="259"/>
      <c r="F439" s="31"/>
    </row>
    <row r="440" spans="1:6" hidden="1">
      <c r="A440" s="46" t="s">
        <v>459</v>
      </c>
      <c r="B440" s="31">
        <v>6843.24</v>
      </c>
      <c r="C440" s="259"/>
      <c r="D440" s="31"/>
      <c r="E440" s="259"/>
      <c r="F440" s="31"/>
    </row>
    <row r="441" spans="1:6" hidden="1">
      <c r="A441" s="46" t="s">
        <v>460</v>
      </c>
      <c r="B441" s="31">
        <v>6843.24</v>
      </c>
      <c r="C441" s="259"/>
      <c r="D441" s="31"/>
      <c r="E441" s="259"/>
      <c r="F441" s="31"/>
    </row>
    <row r="442" spans="1:6" hidden="1">
      <c r="A442" s="46" t="s">
        <v>461</v>
      </c>
      <c r="B442" s="31">
        <v>6843.24</v>
      </c>
      <c r="C442" s="259"/>
      <c r="D442" s="31"/>
      <c r="E442" s="259"/>
      <c r="F442" s="31"/>
    </row>
    <row r="443" spans="1:6" hidden="1">
      <c r="A443" s="46" t="s">
        <v>462</v>
      </c>
      <c r="B443" s="31">
        <v>6843.24</v>
      </c>
      <c r="C443" s="259"/>
      <c r="D443" s="31"/>
      <c r="E443" s="259"/>
      <c r="F443" s="31"/>
    </row>
    <row r="444" spans="1:6" hidden="1">
      <c r="A444" s="46" t="s">
        <v>463</v>
      </c>
      <c r="B444" s="31">
        <v>6843.24</v>
      </c>
      <c r="C444" s="259"/>
      <c r="D444" s="31"/>
      <c r="E444" s="259"/>
      <c r="F444" s="31"/>
    </row>
    <row r="445" spans="1:6" hidden="1">
      <c r="A445" s="29" t="s">
        <v>464</v>
      </c>
      <c r="B445" s="31">
        <v>6828.48</v>
      </c>
      <c r="C445" s="259"/>
      <c r="D445" s="31"/>
      <c r="E445" s="259"/>
      <c r="F445" s="31"/>
    </row>
    <row r="446" spans="1:6" hidden="1">
      <c r="A446" s="29" t="s">
        <v>465</v>
      </c>
      <c r="B446" s="31">
        <v>6878.41</v>
      </c>
      <c r="C446" s="259"/>
      <c r="D446" s="31"/>
      <c r="E446" s="259"/>
      <c r="F446" s="31"/>
    </row>
    <row r="447" spans="1:6" hidden="1">
      <c r="A447" s="29" t="s">
        <v>466</v>
      </c>
      <c r="B447" s="31">
        <v>6911.25</v>
      </c>
      <c r="C447" s="259"/>
      <c r="D447" s="31"/>
      <c r="E447" s="259"/>
      <c r="F447" s="31"/>
    </row>
    <row r="448" spans="1:6" hidden="1">
      <c r="A448" s="29" t="s">
        <v>467</v>
      </c>
      <c r="B448" s="31">
        <v>6397.95</v>
      </c>
      <c r="C448" s="259"/>
      <c r="D448" s="31"/>
      <c r="E448" s="259"/>
      <c r="F448" s="31"/>
    </row>
    <row r="449" spans="1:6" hidden="1">
      <c r="A449" s="29" t="s">
        <v>468</v>
      </c>
      <c r="B449" s="31">
        <v>6606.3</v>
      </c>
      <c r="C449" s="259"/>
      <c r="D449" s="31"/>
      <c r="E449" s="259"/>
      <c r="F449" s="31"/>
    </row>
    <row r="450" spans="1:6" hidden="1">
      <c r="A450" s="29" t="s">
        <v>469</v>
      </c>
      <c r="B450" s="31">
        <v>6618.95</v>
      </c>
      <c r="C450" s="259"/>
      <c r="D450" s="31"/>
      <c r="E450" s="259"/>
      <c r="F450" s="31"/>
    </row>
    <row r="451" spans="1:6" hidden="1">
      <c r="A451" s="29" t="s">
        <v>470</v>
      </c>
      <c r="B451" s="31">
        <v>6549</v>
      </c>
      <c r="C451" s="259"/>
      <c r="D451" s="31"/>
      <c r="E451" s="259"/>
      <c r="F451" s="31"/>
    </row>
    <row r="452" spans="1:6" hidden="1">
      <c r="A452" s="29" t="s">
        <v>471</v>
      </c>
      <c r="B452" s="31">
        <v>6305</v>
      </c>
      <c r="C452" s="259"/>
      <c r="D452" s="31"/>
      <c r="E452" s="259"/>
      <c r="F452" s="31"/>
    </row>
    <row r="453" spans="1:6" hidden="1">
      <c r="A453" s="29" t="s">
        <v>472</v>
      </c>
      <c r="B453" s="31">
        <v>6383</v>
      </c>
      <c r="C453" s="259"/>
      <c r="D453" s="31"/>
      <c r="E453" s="259"/>
      <c r="F453" s="31"/>
    </row>
    <row r="454" spans="1:6" hidden="1">
      <c r="A454" s="29" t="s">
        <v>473</v>
      </c>
      <c r="B454" s="31">
        <v>6226.95</v>
      </c>
      <c r="C454" s="259"/>
      <c r="D454" s="31"/>
      <c r="E454" s="259"/>
      <c r="F454" s="31"/>
    </row>
    <row r="455" spans="1:6" hidden="1">
      <c r="A455" s="29" t="s">
        <v>474</v>
      </c>
      <c r="B455" s="31">
        <v>6144.92</v>
      </c>
      <c r="C455" s="259"/>
      <c r="D455" s="31"/>
      <c r="E455" s="259"/>
      <c r="F455" s="31"/>
    </row>
    <row r="456" spans="1:6" hidden="1">
      <c r="A456" s="29" t="s">
        <v>475</v>
      </c>
      <c r="B456" s="31">
        <v>6077.26</v>
      </c>
      <c r="C456" s="259"/>
      <c r="D456" s="31"/>
      <c r="E456" s="259"/>
      <c r="F456" s="31"/>
    </row>
    <row r="457" spans="1:6" hidden="1">
      <c r="A457" s="29" t="s">
        <v>476</v>
      </c>
      <c r="B457" s="31">
        <v>6121.43</v>
      </c>
      <c r="C457" s="259"/>
      <c r="D457" s="31"/>
      <c r="E457" s="259"/>
      <c r="F457" s="31"/>
    </row>
    <row r="458" spans="1:6" hidden="1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idden="1">
      <c r="A459" s="29" t="s">
        <v>478</v>
      </c>
      <c r="B459" s="31">
        <v>6043.17</v>
      </c>
      <c r="C459" s="259"/>
      <c r="D459" s="31"/>
      <c r="E459" s="259"/>
      <c r="F459" s="31"/>
    </row>
    <row r="460" spans="1:6" hidden="1">
      <c r="A460" s="29" t="s">
        <v>479</v>
      </c>
      <c r="B460" s="31">
        <v>5990.82</v>
      </c>
      <c r="C460" s="259"/>
      <c r="D460" s="31"/>
      <c r="E460" s="259"/>
      <c r="F460" s="31"/>
    </row>
    <row r="461" spans="1:6" hidden="1">
      <c r="A461" s="29" t="s">
        <v>480</v>
      </c>
      <c r="B461" s="31">
        <v>5990.82</v>
      </c>
      <c r="C461" s="259"/>
      <c r="D461" s="31"/>
      <c r="E461" s="259"/>
      <c r="F461" s="31"/>
    </row>
    <row r="462" spans="1:6" hidden="1">
      <c r="A462" s="29" t="s">
        <v>481</v>
      </c>
      <c r="B462" s="31">
        <v>6097.27</v>
      </c>
      <c r="C462" s="259"/>
      <c r="D462" s="31"/>
      <c r="E462" s="259"/>
      <c r="F462" s="31"/>
    </row>
    <row r="463" spans="1:6" hidden="1">
      <c r="A463" s="29" t="s">
        <v>482</v>
      </c>
      <c r="B463" s="31">
        <v>6063.107</v>
      </c>
      <c r="C463" s="259"/>
      <c r="D463" s="31"/>
      <c r="E463" s="259"/>
      <c r="F463" s="31"/>
    </row>
    <row r="464" spans="1:6" hidden="1">
      <c r="A464" s="29" t="s">
        <v>483</v>
      </c>
      <c r="B464" s="31">
        <v>6150.96</v>
      </c>
      <c r="C464" s="259"/>
      <c r="D464" s="31"/>
      <c r="E464" s="259"/>
      <c r="F464" s="31"/>
    </row>
    <row r="465" spans="1:6" hidden="1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idden="1">
      <c r="A466" s="29" t="s">
        <v>485</v>
      </c>
      <c r="B466" s="31">
        <v>6172.36</v>
      </c>
      <c r="C466" s="259"/>
      <c r="D466" s="31"/>
      <c r="E466" s="259"/>
      <c r="F466" s="31"/>
    </row>
    <row r="467" spans="1:6" hidden="1">
      <c r="A467" s="29" t="s">
        <v>486</v>
      </c>
      <c r="B467" s="31">
        <v>6147.18</v>
      </c>
      <c r="C467" s="259"/>
      <c r="D467" s="31"/>
      <c r="E467" s="259"/>
      <c r="F467" s="31"/>
    </row>
    <row r="468" spans="1:6" hidden="1">
      <c r="A468" s="29" t="s">
        <v>487</v>
      </c>
      <c r="B468" s="31">
        <v>6178.97</v>
      </c>
      <c r="C468" s="259"/>
      <c r="D468" s="31"/>
      <c r="E468" s="259"/>
      <c r="F468" s="31"/>
    </row>
    <row r="469" spans="1:6" hidden="1">
      <c r="A469" s="29" t="s">
        <v>488</v>
      </c>
      <c r="B469" s="31">
        <v>6195.15</v>
      </c>
      <c r="C469" s="259"/>
      <c r="D469" s="31"/>
      <c r="E469" s="259"/>
      <c r="F469" s="31"/>
    </row>
    <row r="470" spans="1:6" hidden="1">
      <c r="A470" s="29" t="s">
        <v>489</v>
      </c>
      <c r="B470" s="31">
        <v>6434.42</v>
      </c>
      <c r="C470" s="259"/>
      <c r="D470" s="31"/>
      <c r="E470" s="259"/>
      <c r="F470" s="31"/>
    </row>
    <row r="471" spans="1:6" hidden="1">
      <c r="A471" s="29" t="s">
        <v>490</v>
      </c>
      <c r="B471" s="31">
        <v>6385.2</v>
      </c>
      <c r="C471" s="259"/>
      <c r="D471" s="31"/>
      <c r="E471" s="259"/>
      <c r="F471" s="31"/>
    </row>
    <row r="472" spans="1:6" hidden="1">
      <c r="A472" s="29" t="s">
        <v>491</v>
      </c>
      <c r="B472" s="31">
        <v>6445.75</v>
      </c>
      <c r="C472" s="259"/>
      <c r="D472" s="31"/>
      <c r="E472" s="259"/>
      <c r="F472" s="31"/>
    </row>
    <row r="473" spans="1:6" hidden="1">
      <c r="A473" s="29" t="s">
        <v>492</v>
      </c>
      <c r="B473" s="31">
        <v>6427.53</v>
      </c>
      <c r="C473" s="259"/>
      <c r="D473" s="31"/>
      <c r="E473" s="259"/>
      <c r="F473" s="31"/>
    </row>
    <row r="474" spans="1:6" hidden="1">
      <c r="A474" s="29" t="s">
        <v>493</v>
      </c>
      <c r="B474" s="31">
        <v>6375.67</v>
      </c>
      <c r="C474" s="259"/>
      <c r="D474" s="31"/>
      <c r="E474" s="259"/>
      <c r="F474" s="31"/>
    </row>
    <row r="475" spans="1:6" hidden="1">
      <c r="A475" s="29" t="s">
        <v>494</v>
      </c>
      <c r="B475" s="31">
        <v>6373.37</v>
      </c>
      <c r="C475" s="259"/>
      <c r="D475" s="31"/>
      <c r="E475" s="259"/>
      <c r="F475" s="31"/>
    </row>
    <row r="476" spans="1:6" hidden="1">
      <c r="A476" s="29" t="s">
        <v>495</v>
      </c>
      <c r="B476" s="31">
        <v>6451.15</v>
      </c>
      <c r="C476" s="259"/>
      <c r="D476" s="31"/>
      <c r="E476" s="259"/>
      <c r="F476" s="31"/>
    </row>
    <row r="477" spans="1:6" hidden="1">
      <c r="A477" s="29" t="s">
        <v>496</v>
      </c>
      <c r="B477" s="31">
        <v>6409.37</v>
      </c>
      <c r="C477" s="259"/>
      <c r="D477" s="31"/>
      <c r="E477" s="259"/>
      <c r="F477" s="31"/>
    </row>
    <row r="478" spans="1:6" hidden="1">
      <c r="A478" s="29" t="s">
        <v>497</v>
      </c>
      <c r="B478" s="31">
        <v>6289.56</v>
      </c>
      <c r="C478" s="259"/>
      <c r="D478" s="31"/>
      <c r="E478" s="259"/>
      <c r="F478" s="31"/>
    </row>
    <row r="479" spans="1:6" hidden="1">
      <c r="A479" s="29" t="s">
        <v>498</v>
      </c>
      <c r="B479" s="31">
        <v>6289.74</v>
      </c>
      <c r="C479" s="259"/>
      <c r="D479" s="31"/>
      <c r="E479" s="259"/>
      <c r="F479" s="31"/>
    </row>
    <row r="480" spans="1:6" hidden="1">
      <c r="A480" s="29" t="s">
        <v>499</v>
      </c>
      <c r="B480" s="31">
        <v>6093.75</v>
      </c>
      <c r="C480" s="259"/>
      <c r="D480" s="31"/>
      <c r="E480" s="259"/>
      <c r="F480" s="31"/>
    </row>
    <row r="481" spans="1:6" hidden="1">
      <c r="A481" s="29" t="s">
        <v>500</v>
      </c>
      <c r="B481" s="31">
        <v>6116.63</v>
      </c>
      <c r="C481" s="259"/>
      <c r="D481" s="31"/>
      <c r="E481" s="259"/>
      <c r="F481" s="31"/>
    </row>
    <row r="482" spans="1:6" hidden="1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idden="1">
      <c r="A483" s="29" t="s">
        <v>503</v>
      </c>
      <c r="B483" s="31">
        <v>5964.36</v>
      </c>
      <c r="C483" s="259"/>
      <c r="D483" s="31"/>
      <c r="E483" s="259"/>
      <c r="F483" s="31"/>
    </row>
    <row r="484" spans="1:6" hidden="1">
      <c r="A484" s="29" t="s">
        <v>504</v>
      </c>
      <c r="B484" s="31">
        <v>6014.1</v>
      </c>
      <c r="C484" s="259"/>
      <c r="D484" s="31"/>
      <c r="E484" s="259"/>
      <c r="F484" s="31"/>
    </row>
    <row r="485" spans="1:6" hidden="1">
      <c r="A485" s="29" t="s">
        <v>505</v>
      </c>
      <c r="B485" s="31">
        <v>6191.59</v>
      </c>
      <c r="C485" s="259"/>
      <c r="D485" s="31"/>
      <c r="E485" s="259"/>
      <c r="F485" s="31"/>
    </row>
    <row r="486" spans="1:6" hidden="1">
      <c r="A486" s="29" t="s">
        <v>506</v>
      </c>
      <c r="B486" s="31">
        <v>6327.308</v>
      </c>
      <c r="C486" s="259"/>
      <c r="D486" s="31"/>
      <c r="E486" s="259"/>
      <c r="F486" s="31"/>
    </row>
    <row r="487" spans="1:6" hidden="1">
      <c r="A487" s="29" t="s">
        <v>507</v>
      </c>
      <c r="B487" s="31">
        <v>6254.72</v>
      </c>
      <c r="C487" s="259"/>
      <c r="D487" s="31"/>
      <c r="E487" s="259"/>
      <c r="F487" s="31"/>
    </row>
    <row r="488" spans="1:6" hidden="1">
      <c r="A488" s="29" t="s">
        <v>508</v>
      </c>
      <c r="B488" s="31">
        <v>6262.28</v>
      </c>
      <c r="C488" s="259"/>
      <c r="D488" s="31"/>
      <c r="E488" s="259"/>
      <c r="F488" s="31"/>
    </row>
    <row r="489" spans="1:6" hidden="1">
      <c r="A489" s="29" t="s">
        <v>509</v>
      </c>
      <c r="B489" s="31">
        <v>6206.54</v>
      </c>
      <c r="C489" s="259"/>
      <c r="D489" s="31"/>
      <c r="E489" s="259"/>
      <c r="F489" s="31"/>
    </row>
    <row r="490" spans="1:6" hidden="1">
      <c r="A490" s="29" t="s">
        <v>510</v>
      </c>
      <c r="B490" s="31">
        <v>6146.65</v>
      </c>
      <c r="C490" s="259"/>
      <c r="D490" s="31"/>
      <c r="E490" s="259"/>
      <c r="F490" s="31"/>
    </row>
    <row r="491" spans="1:6" hidden="1">
      <c r="A491" s="29" t="s">
        <v>511</v>
      </c>
      <c r="B491" s="31">
        <v>6142.8</v>
      </c>
      <c r="C491" s="259"/>
      <c r="D491" s="31"/>
      <c r="E491" s="259"/>
      <c r="F491" s="31"/>
    </row>
    <row r="492" spans="1:6" hidden="1">
      <c r="A492" s="29" t="s">
        <v>512</v>
      </c>
      <c r="B492" s="31">
        <v>6166.96</v>
      </c>
      <c r="C492" s="259"/>
      <c r="D492" s="31"/>
      <c r="E492" s="259"/>
      <c r="F492" s="31"/>
    </row>
    <row r="493" spans="1:6" hidden="1">
      <c r="A493" s="29" t="s">
        <v>513</v>
      </c>
      <c r="B493" s="31">
        <v>6079.66</v>
      </c>
      <c r="C493" s="259"/>
      <c r="D493" s="31"/>
      <c r="E493" s="259"/>
      <c r="F493" s="31"/>
    </row>
    <row r="494" spans="1:6" hidden="1">
      <c r="A494" s="29" t="s">
        <v>514</v>
      </c>
      <c r="B494" s="31">
        <v>6092.06</v>
      </c>
      <c r="C494" s="259"/>
      <c r="D494" s="31"/>
      <c r="E494" s="259"/>
      <c r="F494" s="31"/>
    </row>
    <row r="495" spans="1:6" hidden="1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idden="1">
      <c r="A496" s="29" t="s">
        <v>516</v>
      </c>
      <c r="B496" s="31">
        <v>6071.5</v>
      </c>
      <c r="C496" s="259"/>
      <c r="D496" s="31"/>
      <c r="E496" s="259"/>
      <c r="F496" s="31"/>
    </row>
    <row r="497" spans="1:6" hidden="1">
      <c r="A497" s="29" t="s">
        <v>517</v>
      </c>
      <c r="B497" s="31">
        <v>5980.94</v>
      </c>
      <c r="C497" s="259"/>
      <c r="D497" s="31"/>
      <c r="E497" s="259"/>
      <c r="F497" s="31"/>
    </row>
    <row r="498" spans="1:6" hidden="1">
      <c r="A498" s="29" t="s">
        <v>518</v>
      </c>
      <c r="B498" s="31">
        <v>5956.19</v>
      </c>
      <c r="C498" s="259"/>
      <c r="D498" s="31"/>
      <c r="E498" s="259"/>
      <c r="F498" s="31"/>
    </row>
    <row r="499" spans="1:6" hidden="1">
      <c r="A499" s="29" t="s">
        <v>519</v>
      </c>
      <c r="B499" s="31">
        <v>5888.72</v>
      </c>
      <c r="C499" s="259"/>
      <c r="D499" s="31"/>
      <c r="E499" s="259"/>
      <c r="F499" s="31"/>
    </row>
    <row r="500" spans="1:6" hidden="1">
      <c r="A500" s="29" t="s">
        <v>520</v>
      </c>
      <c r="B500" s="31">
        <v>5882.35</v>
      </c>
      <c r="C500" s="259"/>
      <c r="D500" s="31"/>
      <c r="E500" s="259"/>
      <c r="F500" s="31"/>
    </row>
    <row r="501" spans="1:6" hidden="1">
      <c r="A501" s="29" t="s">
        <v>521</v>
      </c>
      <c r="B501" s="31">
        <v>5855.43</v>
      </c>
      <c r="C501" s="259"/>
      <c r="D501" s="31"/>
      <c r="E501" s="259"/>
      <c r="F501" s="31"/>
    </row>
    <row r="502" spans="1:6" hidden="1">
      <c r="A502" s="29" t="s">
        <v>522</v>
      </c>
      <c r="B502" s="31">
        <v>5723.9</v>
      </c>
      <c r="C502" s="259"/>
      <c r="D502" s="31"/>
      <c r="E502" s="259"/>
      <c r="F502" s="31"/>
    </row>
    <row r="503" spans="1:6" hidden="1">
      <c r="A503" s="29" t="s">
        <v>523</v>
      </c>
      <c r="B503" s="31">
        <v>5690.99</v>
      </c>
      <c r="C503" s="259"/>
      <c r="D503" s="31"/>
      <c r="E503" s="259"/>
      <c r="F503" s="31"/>
    </row>
    <row r="504" spans="1:6" hidden="1">
      <c r="A504" s="29" t="s">
        <v>524</v>
      </c>
      <c r="B504" s="31">
        <v>5476.62</v>
      </c>
      <c r="C504" s="259"/>
      <c r="D504" s="31"/>
      <c r="E504" s="259"/>
      <c r="F504" s="31"/>
    </row>
    <row r="505" spans="1:6" hidden="1">
      <c r="A505" s="29" t="s">
        <v>525</v>
      </c>
      <c r="B505" s="31">
        <v>5431.97</v>
      </c>
      <c r="C505" s="259"/>
      <c r="D505" s="31"/>
      <c r="E505" s="259"/>
      <c r="F505" s="31"/>
    </row>
    <row r="506" spans="1:6" hidden="1">
      <c r="A506" s="29" t="s">
        <v>526</v>
      </c>
      <c r="B506" s="31">
        <v>5419.93</v>
      </c>
      <c r="C506" s="259"/>
      <c r="D506" s="31"/>
      <c r="E506" s="259"/>
      <c r="F506" s="31"/>
    </row>
    <row r="507" spans="1:6" hidden="1">
      <c r="A507" s="29" t="s">
        <v>527</v>
      </c>
      <c r="B507" s="31">
        <v>5432.42</v>
      </c>
      <c r="C507" s="259"/>
      <c r="D507" s="31"/>
      <c r="E507" s="259"/>
      <c r="F507" s="31"/>
    </row>
    <row r="508" spans="1:6" hidden="1">
      <c r="A508" s="29" t="s">
        <v>528</v>
      </c>
      <c r="B508" s="31">
        <v>5280.84</v>
      </c>
      <c r="C508" s="259"/>
      <c r="D508" s="31"/>
      <c r="E508" s="259"/>
      <c r="F508" s="31"/>
    </row>
    <row r="509" spans="1:6" hidden="1">
      <c r="A509" s="29" t="s">
        <v>529</v>
      </c>
      <c r="B509" s="31">
        <v>5280.59</v>
      </c>
      <c r="C509" s="259"/>
      <c r="D509" s="31"/>
      <c r="E509" s="259"/>
      <c r="F509" s="31"/>
    </row>
    <row r="510" spans="1:6" hidden="1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idden="1">
      <c r="A511" s="29" t="s">
        <v>531</v>
      </c>
      <c r="B511" s="31">
        <v>5494.63</v>
      </c>
      <c r="C511" s="259"/>
      <c r="D511" s="31"/>
      <c r="E511" s="259"/>
      <c r="F511" s="31"/>
    </row>
    <row r="512" spans="1:6" hidden="1">
      <c r="A512" s="29" t="s">
        <v>532</v>
      </c>
      <c r="B512" s="31">
        <v>5495.72</v>
      </c>
      <c r="C512" s="259"/>
      <c r="D512" s="31"/>
      <c r="E512" s="259"/>
      <c r="F512" s="31"/>
    </row>
    <row r="513" spans="1:6" hidden="1">
      <c r="A513" s="29" t="s">
        <v>533</v>
      </c>
      <c r="B513" s="31">
        <v>5408.36</v>
      </c>
      <c r="C513" s="259"/>
      <c r="D513" s="31"/>
      <c r="E513" s="259"/>
      <c r="F513" s="31"/>
    </row>
    <row r="514" spans="1:6" hidden="1">
      <c r="A514" s="29" t="s">
        <v>534</v>
      </c>
      <c r="B514" s="31">
        <v>5493.24</v>
      </c>
      <c r="C514" s="259"/>
      <c r="D514" s="31"/>
      <c r="E514" s="259"/>
      <c r="F514" s="31"/>
    </row>
    <row r="515" spans="1:6" hidden="1">
      <c r="A515" s="29" t="s">
        <v>535</v>
      </c>
      <c r="B515" s="31">
        <v>5527.22</v>
      </c>
      <c r="C515" s="259"/>
      <c r="D515" s="31"/>
      <c r="E515" s="259"/>
      <c r="F515" s="31"/>
    </row>
    <row r="516" spans="1:6" hidden="1">
      <c r="A516" s="29" t="s">
        <v>536</v>
      </c>
      <c r="B516" s="31">
        <v>5449.92</v>
      </c>
      <c r="C516" s="259"/>
      <c r="D516" s="31"/>
      <c r="E516" s="259"/>
      <c r="F516" s="31"/>
    </row>
    <row r="517" spans="1:6" hidden="1">
      <c r="A517" s="29" t="s">
        <v>537</v>
      </c>
      <c r="B517" s="31">
        <v>5437.55</v>
      </c>
      <c r="C517" s="259"/>
      <c r="D517" s="31"/>
      <c r="E517" s="259"/>
      <c r="F517" s="31"/>
    </row>
    <row r="518" spans="1:6" hidden="1">
      <c r="A518" s="29" t="s">
        <v>538</v>
      </c>
      <c r="B518" s="31">
        <v>5518.35</v>
      </c>
      <c r="C518" s="259"/>
      <c r="D518" s="31"/>
      <c r="E518" s="259"/>
      <c r="F518" s="31"/>
    </row>
    <row r="519" spans="1:6" hidden="1">
      <c r="A519" s="29" t="s">
        <v>539</v>
      </c>
      <c r="B519" s="31">
        <v>5432.95</v>
      </c>
      <c r="C519" s="259"/>
      <c r="D519" s="31"/>
      <c r="E519" s="259"/>
      <c r="F519" s="31"/>
    </row>
    <row r="520" spans="1:6" hidden="1">
      <c r="A520" s="29" t="s">
        <v>540</v>
      </c>
      <c r="B520" s="31">
        <v>5485.05</v>
      </c>
      <c r="C520" s="259"/>
      <c r="D520" s="31"/>
      <c r="E520" s="259"/>
      <c r="F520" s="31"/>
    </row>
    <row r="521" spans="1:6" hidden="1">
      <c r="A521" s="29" t="s">
        <v>541</v>
      </c>
      <c r="B521" s="31">
        <v>5483.5</v>
      </c>
      <c r="C521" s="259"/>
      <c r="D521" s="31"/>
      <c r="E521" s="259"/>
      <c r="F521" s="31"/>
    </row>
    <row r="522" spans="1:6" hidden="1">
      <c r="A522" s="29" t="s">
        <v>542</v>
      </c>
      <c r="B522" s="31">
        <v>5496.72</v>
      </c>
      <c r="C522" s="259"/>
      <c r="D522" s="31"/>
      <c r="E522" s="259"/>
      <c r="F522" s="31"/>
    </row>
    <row r="523" spans="1:6" hidden="1">
      <c r="A523" s="29" t="s">
        <v>543</v>
      </c>
      <c r="B523" s="31">
        <v>5611.1</v>
      </c>
      <c r="C523" s="259"/>
      <c r="D523" s="31"/>
      <c r="E523" s="259"/>
      <c r="F523" s="31"/>
    </row>
    <row r="524" spans="1:6" hidden="1">
      <c r="A524" s="29" t="s">
        <v>544</v>
      </c>
      <c r="B524" s="31">
        <v>5580.97</v>
      </c>
      <c r="C524" s="259"/>
      <c r="D524" s="31"/>
      <c r="E524" s="259"/>
      <c r="F524" s="31"/>
    </row>
    <row r="525" spans="1:6" hidden="1">
      <c r="A525" s="29" t="s">
        <v>545</v>
      </c>
      <c r="B525" s="31">
        <v>5487.88</v>
      </c>
      <c r="C525" s="259"/>
      <c r="D525" s="31"/>
      <c r="E525" s="259"/>
      <c r="F525" s="31"/>
    </row>
    <row r="526" spans="1:6" hidden="1">
      <c r="A526" s="29" t="s">
        <v>546</v>
      </c>
      <c r="B526" s="31">
        <v>5468.55</v>
      </c>
      <c r="C526" s="259"/>
      <c r="D526" s="31"/>
      <c r="E526" s="259"/>
      <c r="F526" s="31"/>
    </row>
    <row r="527" spans="1:6" hidden="1">
      <c r="A527" s="29" t="s">
        <v>547</v>
      </c>
      <c r="B527" s="31">
        <v>5446.93</v>
      </c>
      <c r="C527" s="259"/>
      <c r="D527" s="31"/>
      <c r="E527" s="259"/>
      <c r="F527" s="31"/>
    </row>
    <row r="528" spans="1:6" hidden="1">
      <c r="A528" s="29" t="s">
        <v>548</v>
      </c>
      <c r="B528" s="31">
        <v>5545.97</v>
      </c>
      <c r="C528" s="259"/>
      <c r="D528" s="31"/>
      <c r="E528" s="259"/>
      <c r="F528" s="31"/>
    </row>
    <row r="529" spans="1:6" hidden="1">
      <c r="A529" s="29" t="s">
        <v>549</v>
      </c>
      <c r="B529" s="31">
        <v>5603.43</v>
      </c>
      <c r="C529" s="259"/>
      <c r="D529" s="31"/>
      <c r="E529" s="259"/>
      <c r="F529" s="31"/>
    </row>
    <row r="530" spans="1:6" hidden="1">
      <c r="A530" s="29" t="s">
        <v>550</v>
      </c>
      <c r="B530" s="31">
        <v>5569.201</v>
      </c>
      <c r="C530" s="259"/>
      <c r="D530" s="31"/>
      <c r="E530" s="259"/>
      <c r="F530" s="31"/>
    </row>
    <row r="531" spans="1:6" hidden="1">
      <c r="A531" s="29" t="s">
        <v>551</v>
      </c>
      <c r="B531" s="31">
        <v>5607.28</v>
      </c>
      <c r="C531" s="259"/>
      <c r="D531" s="31"/>
      <c r="E531" s="259"/>
      <c r="F531" s="31"/>
    </row>
    <row r="532" spans="1:6" hidden="1">
      <c r="A532" s="29" t="s">
        <v>552</v>
      </c>
      <c r="B532" s="31">
        <v>5573.69</v>
      </c>
      <c r="C532" s="259"/>
      <c r="D532" s="31"/>
      <c r="E532" s="259"/>
      <c r="F532" s="31"/>
    </row>
    <row r="533" spans="1:6" hidden="1">
      <c r="A533" s="29" t="s">
        <v>553</v>
      </c>
      <c r="B533" s="31">
        <v>5532.3</v>
      </c>
      <c r="C533" s="259"/>
      <c r="D533" s="31"/>
      <c r="E533" s="259"/>
      <c r="F533" s="31"/>
    </row>
    <row r="534" spans="1:6" hidden="1">
      <c r="A534" s="29" t="s">
        <v>554</v>
      </c>
      <c r="B534" s="31">
        <v>5626.01</v>
      </c>
      <c r="C534" s="259"/>
      <c r="D534" s="31"/>
      <c r="E534" s="259"/>
      <c r="F534" s="31"/>
    </row>
    <row r="535" spans="1:6" hidden="1">
      <c r="A535" s="29" t="s">
        <v>555</v>
      </c>
      <c r="B535" s="31">
        <v>5548.23</v>
      </c>
      <c r="C535" s="259"/>
      <c r="D535" s="31"/>
      <c r="E535" s="259"/>
      <c r="F535" s="31"/>
    </row>
    <row r="536" spans="1:6" hidden="1">
      <c r="A536" s="29" t="s">
        <v>556</v>
      </c>
      <c r="B536" s="31">
        <v>5533.44</v>
      </c>
      <c r="C536" s="259"/>
      <c r="D536" s="31"/>
      <c r="E536" s="259"/>
      <c r="F536" s="31"/>
    </row>
    <row r="537" spans="1:6" hidden="1">
      <c r="A537" s="29" t="s">
        <v>557</v>
      </c>
      <c r="B537" s="31">
        <v>5530.83</v>
      </c>
      <c r="C537" s="259"/>
      <c r="D537" s="31"/>
      <c r="E537" s="259"/>
      <c r="F537" s="31"/>
    </row>
    <row r="538" spans="1:6" hidden="1">
      <c r="A538" s="29" t="s">
        <v>558</v>
      </c>
      <c r="B538" s="31">
        <v>5482.47</v>
      </c>
      <c r="C538" s="259"/>
      <c r="D538" s="31"/>
      <c r="E538" s="259"/>
      <c r="F538" s="31"/>
    </row>
    <row r="539" spans="1:6" hidden="1">
      <c r="A539" s="29" t="s">
        <v>559</v>
      </c>
      <c r="B539" s="31">
        <v>5417.48</v>
      </c>
      <c r="C539" s="259"/>
      <c r="D539" s="31"/>
      <c r="E539" s="259"/>
      <c r="F539" s="31"/>
    </row>
    <row r="540" spans="1:6" hidden="1">
      <c r="A540" s="29" t="s">
        <v>560</v>
      </c>
      <c r="B540" s="31">
        <v>5349.88</v>
      </c>
      <c r="C540" s="259"/>
      <c r="D540" s="31"/>
      <c r="E540" s="259"/>
      <c r="F540" s="31"/>
    </row>
    <row r="541" spans="1:6" hidden="1">
      <c r="A541" s="29" t="s">
        <v>561</v>
      </c>
      <c r="B541" s="31">
        <v>5300.56</v>
      </c>
      <c r="C541" s="259"/>
      <c r="D541" s="31"/>
      <c r="E541" s="259"/>
      <c r="F541" s="31"/>
    </row>
    <row r="542" spans="1:6" hidden="1">
      <c r="A542" s="29" t="s">
        <v>562</v>
      </c>
      <c r="B542" s="31">
        <v>5283.96</v>
      </c>
      <c r="C542" s="259"/>
      <c r="D542" s="31"/>
      <c r="E542" s="259"/>
      <c r="F542" s="31"/>
    </row>
    <row r="543" spans="1:6" hidden="1">
      <c r="A543" s="29" t="s">
        <v>563</v>
      </c>
      <c r="B543" s="31">
        <v>5250.96</v>
      </c>
      <c r="C543" s="259"/>
      <c r="D543" s="31"/>
      <c r="E543" s="259"/>
      <c r="F543" s="31"/>
    </row>
    <row r="544" spans="1:6" hidden="1">
      <c r="A544" s="29" t="s">
        <v>564</v>
      </c>
      <c r="B544" s="31">
        <v>5296.09</v>
      </c>
      <c r="C544" s="259"/>
      <c r="D544" s="31"/>
      <c r="E544" s="259"/>
      <c r="F544" s="31"/>
    </row>
    <row r="545" spans="1:6" hidden="1">
      <c r="A545" s="29" t="s">
        <v>565</v>
      </c>
      <c r="B545" s="31">
        <v>5283.91</v>
      </c>
      <c r="C545" s="259"/>
      <c r="D545" s="31"/>
      <c r="E545" s="259"/>
      <c r="F545" s="31"/>
    </row>
    <row r="546" spans="1:6" hidden="1">
      <c r="A546" s="29" t="s">
        <v>566</v>
      </c>
      <c r="B546" s="31">
        <v>5279.36</v>
      </c>
      <c r="C546" s="259"/>
      <c r="D546" s="31"/>
      <c r="E546" s="259"/>
      <c r="F546" s="31"/>
    </row>
    <row r="547" spans="1:6" hidden="1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idden="1">
      <c r="A548" s="29" t="s">
        <v>568</v>
      </c>
      <c r="B548" s="31">
        <v>5301.88</v>
      </c>
      <c r="C548" s="259"/>
      <c r="D548" s="31"/>
      <c r="E548" s="259"/>
      <c r="F548" s="31"/>
    </row>
    <row r="549" spans="1:6" hidden="1">
      <c r="A549" s="29" t="s">
        <v>569</v>
      </c>
      <c r="B549" s="31">
        <v>5302.12</v>
      </c>
      <c r="C549" s="259"/>
      <c r="D549" s="31"/>
      <c r="E549" s="259"/>
      <c r="F549" s="31"/>
    </row>
    <row r="550" spans="1:6" hidden="1">
      <c r="A550" s="29" t="s">
        <v>570</v>
      </c>
      <c r="B550" s="31">
        <v>5282.518</v>
      </c>
      <c r="C550" s="259"/>
      <c r="D550" s="31"/>
      <c r="E550" s="259"/>
      <c r="F550" s="31"/>
    </row>
    <row r="551" spans="1:6" hidden="1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idden="1">
      <c r="A552" s="29" t="s">
        <v>572</v>
      </c>
      <c r="B552" s="31">
        <v>5286.31</v>
      </c>
      <c r="C552" s="259"/>
      <c r="D552" s="31"/>
      <c r="E552" s="259"/>
      <c r="F552" s="31"/>
    </row>
    <row r="553" spans="1:6" hidden="1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idden="1">
      <c r="A554" s="29" t="s">
        <v>574</v>
      </c>
      <c r="B554" s="31">
        <v>5359.61</v>
      </c>
      <c r="C554" s="259"/>
      <c r="D554" s="31"/>
      <c r="E554" s="259"/>
      <c r="F554" s="31"/>
    </row>
    <row r="555" spans="1:6" hidden="1">
      <c r="A555" s="29" t="s">
        <v>575</v>
      </c>
      <c r="B555" s="31">
        <v>5341.97</v>
      </c>
      <c r="C555" s="259"/>
      <c r="D555" s="31"/>
      <c r="E555" s="259"/>
      <c r="F555" s="31"/>
    </row>
    <row r="556" spans="1:6" hidden="1">
      <c r="A556" s="29" t="s">
        <v>576</v>
      </c>
      <c r="B556" s="31">
        <v>5345.95</v>
      </c>
      <c r="C556" s="259"/>
      <c r="D556" s="31"/>
      <c r="E556" s="259"/>
      <c r="F556" s="31"/>
    </row>
    <row r="557" spans="1:6" hidden="1">
      <c r="A557" s="29" t="s">
        <v>577</v>
      </c>
      <c r="B557" s="31">
        <v>5339.4</v>
      </c>
      <c r="C557" s="259"/>
      <c r="D557" s="31"/>
      <c r="E557" s="259"/>
      <c r="F557" s="31"/>
    </row>
    <row r="558" spans="1:6" hidden="1">
      <c r="A558" s="29" t="s">
        <v>578</v>
      </c>
      <c r="B558" s="31">
        <v>5450.57</v>
      </c>
      <c r="C558" s="259"/>
      <c r="D558" s="31"/>
      <c r="E558" s="259"/>
      <c r="F558" s="31"/>
    </row>
    <row r="559" spans="1:6" hidden="1">
      <c r="A559" s="29" t="s">
        <v>579</v>
      </c>
      <c r="B559" s="31">
        <v>5453.12</v>
      </c>
      <c r="C559" s="259"/>
      <c r="D559" s="31"/>
      <c r="E559" s="259"/>
      <c r="F559" s="31"/>
    </row>
    <row r="560" spans="1:6" hidden="1">
      <c r="A560" s="29" t="s">
        <v>580</v>
      </c>
      <c r="B560" s="31">
        <v>5404.07</v>
      </c>
      <c r="C560" s="259"/>
      <c r="D560" s="31"/>
      <c r="E560" s="259"/>
      <c r="F560" s="31"/>
    </row>
    <row r="561" spans="1:6" hidden="1">
      <c r="A561" s="29" t="s">
        <v>581</v>
      </c>
      <c r="B561" s="31">
        <v>5415.67</v>
      </c>
      <c r="C561" s="259"/>
      <c r="D561" s="31"/>
      <c r="E561" s="259"/>
      <c r="F561" s="31"/>
    </row>
    <row r="562" spans="1:6" hidden="1">
      <c r="A562" s="29" t="s">
        <v>582</v>
      </c>
      <c r="B562" s="31">
        <v>5419.3</v>
      </c>
      <c r="C562" s="259"/>
      <c r="D562" s="31"/>
      <c r="E562" s="259"/>
      <c r="F562" s="31"/>
    </row>
    <row r="563" spans="1:6" hidden="1">
      <c r="A563" s="29" t="s">
        <v>583</v>
      </c>
      <c r="B563" s="31">
        <v>5491.93</v>
      </c>
      <c r="C563" s="259"/>
      <c r="D563" s="31"/>
      <c r="E563" s="259"/>
      <c r="F563" s="31"/>
    </row>
    <row r="564" spans="1:6" hidden="1">
      <c r="A564" s="29" t="s">
        <v>584</v>
      </c>
      <c r="B564" s="31">
        <v>5484.98</v>
      </c>
      <c r="C564" s="259"/>
      <c r="D564" s="31"/>
      <c r="E564" s="259"/>
      <c r="F564" s="31"/>
    </row>
    <row r="565" spans="1:6" hidden="1">
      <c r="A565" s="29" t="s">
        <v>585</v>
      </c>
      <c r="B565" s="31">
        <v>5451.8</v>
      </c>
      <c r="C565" s="259"/>
      <c r="D565" s="31"/>
      <c r="E565" s="259"/>
      <c r="F565" s="31"/>
    </row>
    <row r="566" spans="1:6" hidden="1">
      <c r="A566" s="29" t="s">
        <v>586</v>
      </c>
      <c r="B566" s="31">
        <v>5480.86</v>
      </c>
      <c r="C566" s="259"/>
      <c r="D566" s="31"/>
      <c r="E566" s="259"/>
      <c r="F566" s="31"/>
    </row>
    <row r="567" spans="1:6" hidden="1">
      <c r="A567" s="29" t="s">
        <v>587</v>
      </c>
      <c r="B567" s="31">
        <v>5428.97</v>
      </c>
      <c r="C567" s="259"/>
      <c r="D567" s="31"/>
      <c r="E567" s="259"/>
      <c r="F567" s="31"/>
    </row>
    <row r="568" spans="1:6" hidden="1">
      <c r="A568" s="29" t="s">
        <v>588</v>
      </c>
      <c r="B568" s="31">
        <v>5448.94</v>
      </c>
      <c r="C568" s="259"/>
      <c r="D568" s="31"/>
      <c r="E568" s="259"/>
      <c r="F568" s="31"/>
    </row>
    <row r="569" spans="1:6" hidden="1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idden="1">
      <c r="A570" s="29" t="s">
        <v>590</v>
      </c>
      <c r="B570" s="31">
        <v>5671.97</v>
      </c>
      <c r="C570" s="259"/>
      <c r="D570" s="31"/>
      <c r="E570" s="259"/>
      <c r="F570" s="31"/>
    </row>
    <row r="571" spans="1:6" hidden="1">
      <c r="A571" s="29" t="s">
        <v>591</v>
      </c>
      <c r="B571" s="31">
        <v>5777.51</v>
      </c>
      <c r="C571" s="259"/>
      <c r="D571" s="31"/>
      <c r="E571" s="259"/>
      <c r="F571" s="31"/>
    </row>
    <row r="572" spans="1:6" hidden="1">
      <c r="A572" s="29" t="s">
        <v>592</v>
      </c>
      <c r="B572" s="31">
        <v>5729.23</v>
      </c>
      <c r="C572" s="259"/>
      <c r="D572" s="31"/>
      <c r="E572" s="259"/>
      <c r="F572" s="31"/>
    </row>
    <row r="573" spans="1:6" hidden="1">
      <c r="A573" s="29" t="s">
        <v>593</v>
      </c>
      <c r="B573" s="31">
        <v>5622.88</v>
      </c>
      <c r="C573" s="259"/>
      <c r="D573" s="31"/>
      <c r="E573" s="259"/>
      <c r="F573" s="31"/>
    </row>
    <row r="574" spans="1:6" hidden="1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idden="1">
      <c r="A575" s="29" t="s">
        <v>595</v>
      </c>
      <c r="B575" s="31">
        <v>5696.94</v>
      </c>
      <c r="C575" s="259"/>
      <c r="D575" s="31"/>
      <c r="E575" s="259"/>
      <c r="F575" s="31"/>
    </row>
    <row r="576" spans="1:6" hidden="1">
      <c r="A576" s="29" t="s">
        <v>596</v>
      </c>
      <c r="B576" s="31">
        <v>5759.65</v>
      </c>
      <c r="C576" s="259"/>
      <c r="D576" s="31"/>
      <c r="E576" s="259"/>
      <c r="F576" s="31"/>
    </row>
    <row r="577" spans="1:6" hidden="1">
      <c r="A577" s="29" t="s">
        <v>597</v>
      </c>
      <c r="B577" s="31">
        <v>5677.076</v>
      </c>
      <c r="C577" s="259"/>
      <c r="D577" s="31"/>
      <c r="E577" s="259"/>
      <c r="F577" s="31"/>
    </row>
    <row r="578" spans="1:6" hidden="1">
      <c r="A578" s="29" t="s">
        <v>598</v>
      </c>
      <c r="B578" s="31">
        <v>5664.42</v>
      </c>
      <c r="C578" s="259"/>
      <c r="D578" s="31"/>
      <c r="E578" s="259"/>
      <c r="F578" s="31"/>
    </row>
    <row r="579" spans="1:6" hidden="1">
      <c r="A579" s="29" t="s">
        <v>599</v>
      </c>
      <c r="B579" s="31">
        <v>5755.79</v>
      </c>
      <c r="C579" s="259"/>
      <c r="D579" s="31"/>
      <c r="E579" s="259"/>
      <c r="F579" s="31"/>
    </row>
    <row r="580" spans="1:6" hidden="1">
      <c r="A580" s="29" t="s">
        <v>600</v>
      </c>
      <c r="B580" s="31">
        <v>5883.53</v>
      </c>
      <c r="C580" s="259"/>
      <c r="D580" s="31"/>
      <c r="E580" s="259"/>
      <c r="F580" s="31"/>
    </row>
    <row r="581" spans="1:6" hidden="1">
      <c r="A581" s="29" t="s">
        <v>601</v>
      </c>
      <c r="B581" s="31">
        <v>5839.97</v>
      </c>
      <c r="C581" s="259"/>
      <c r="D581" s="31"/>
      <c r="E581" s="259"/>
      <c r="F581" s="31"/>
    </row>
    <row r="582" spans="1:6" hidden="1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idden="1">
      <c r="A583" s="29" t="s">
        <v>603</v>
      </c>
      <c r="B583" s="31">
        <v>5852.76</v>
      </c>
      <c r="C583" s="259"/>
      <c r="D583" s="31"/>
      <c r="E583" s="259"/>
      <c r="F583" s="31"/>
    </row>
    <row r="584" spans="1:6" hidden="1">
      <c r="A584" s="29" t="s">
        <v>604</v>
      </c>
      <c r="B584" s="31">
        <v>5732.28</v>
      </c>
      <c r="C584" s="259"/>
      <c r="D584" s="31"/>
      <c r="E584" s="259"/>
      <c r="F584" s="31"/>
    </row>
    <row r="585" spans="1:6" hidden="1">
      <c r="A585" s="29" t="s">
        <v>605</v>
      </c>
      <c r="B585" s="31">
        <v>5744.34</v>
      </c>
      <c r="C585" s="259"/>
      <c r="D585" s="31"/>
      <c r="E585" s="259"/>
      <c r="F585" s="31"/>
    </row>
    <row r="586" spans="1:6" hidden="1">
      <c r="A586" s="29" t="s">
        <v>606</v>
      </c>
      <c r="B586" s="31">
        <v>5763.39</v>
      </c>
      <c r="C586" s="259"/>
      <c r="D586" s="31"/>
      <c r="E586" s="259"/>
      <c r="F586" s="31"/>
    </row>
    <row r="587" spans="1:6" hidden="1">
      <c r="A587" s="29" t="s">
        <v>607</v>
      </c>
      <c r="B587" s="31">
        <v>5759.91</v>
      </c>
      <c r="C587" s="259"/>
      <c r="D587" s="31"/>
      <c r="E587" s="259"/>
      <c r="F587" s="31"/>
    </row>
    <row r="588" spans="1:6" hidden="1">
      <c r="A588" s="29" t="s">
        <v>608</v>
      </c>
      <c r="B588" s="31">
        <v>5733.32</v>
      </c>
      <c r="C588" s="259"/>
      <c r="D588" s="31"/>
      <c r="E588" s="259"/>
      <c r="F588" s="31"/>
    </row>
    <row r="589" spans="1:6" hidden="1">
      <c r="A589" s="29" t="s">
        <v>609</v>
      </c>
      <c r="B589" s="31">
        <v>5667.76</v>
      </c>
      <c r="C589" s="259"/>
      <c r="D589" s="31"/>
      <c r="E589" s="259"/>
      <c r="F589" s="31"/>
    </row>
    <row r="590" spans="1:6" hidden="1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idden="1">
      <c r="A591" s="29" t="s">
        <v>611</v>
      </c>
      <c r="B591" s="31">
        <v>5689.5</v>
      </c>
      <c r="C591" s="259"/>
      <c r="D591" s="31"/>
      <c r="E591" s="259"/>
      <c r="F591" s="31"/>
    </row>
    <row r="592" spans="1:6" hidden="1">
      <c r="A592" s="29" t="s">
        <v>612</v>
      </c>
      <c r="B592" s="31">
        <v>5647.49</v>
      </c>
      <c r="C592" s="259"/>
      <c r="D592" s="31"/>
      <c r="E592" s="259"/>
      <c r="F592" s="31"/>
    </row>
    <row r="593" spans="1:6" hidden="1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idden="1">
      <c r="A594" s="29" t="s">
        <v>614</v>
      </c>
      <c r="B594" s="31">
        <v>5529.69</v>
      </c>
      <c r="C594" s="259"/>
      <c r="D594" s="31"/>
      <c r="E594" s="259"/>
      <c r="F594" s="31"/>
    </row>
    <row r="595" spans="1:6" hidden="1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idden="1">
      <c r="A596" s="29" t="s">
        <v>616</v>
      </c>
      <c r="B596" s="31">
        <v>5533.34</v>
      </c>
      <c r="C596" s="259"/>
      <c r="D596" s="31"/>
      <c r="E596" s="259"/>
      <c r="F596" s="31"/>
    </row>
    <row r="597" spans="1:6" hidden="1">
      <c r="A597" s="29" t="s">
        <v>617</v>
      </c>
      <c r="B597" s="31">
        <v>5691.25</v>
      </c>
      <c r="C597" s="259"/>
      <c r="D597" s="31"/>
      <c r="E597" s="259"/>
      <c r="F597" s="31"/>
    </row>
    <row r="598" spans="1:6" hidden="1">
      <c r="A598" s="29" t="s">
        <v>618</v>
      </c>
      <c r="B598" s="31">
        <v>5676.27</v>
      </c>
      <c r="C598" s="259"/>
      <c r="D598" s="31"/>
      <c r="E598" s="259"/>
      <c r="F598" s="31"/>
    </row>
    <row r="599" spans="1:6" hidden="1">
      <c r="A599" s="29" t="s">
        <v>619</v>
      </c>
      <c r="B599" s="31">
        <v>5677.27</v>
      </c>
      <c r="C599" s="259"/>
      <c r="D599" s="31"/>
      <c r="E599" s="259"/>
      <c r="F599" s="31"/>
    </row>
    <row r="600" spans="1:6" hidden="1">
      <c r="A600" s="29" t="s">
        <v>620</v>
      </c>
      <c r="B600" s="31">
        <v>5672.13</v>
      </c>
      <c r="C600" s="259"/>
      <c r="D600" s="31"/>
      <c r="E600" s="259"/>
      <c r="F600" s="31"/>
    </row>
    <row r="601" spans="1:6" hidden="1">
      <c r="A601" s="29" t="s">
        <v>621</v>
      </c>
      <c r="B601" s="31">
        <v>5755.36</v>
      </c>
      <c r="C601" s="259"/>
      <c r="D601" s="31"/>
      <c r="E601" s="259"/>
      <c r="F601" s="31"/>
    </row>
    <row r="602" spans="1:6" hidden="1">
      <c r="A602" s="29" t="s">
        <v>622</v>
      </c>
      <c r="B602" s="31">
        <v>5772.4</v>
      </c>
      <c r="C602" s="259"/>
      <c r="D602" s="31"/>
      <c r="E602" s="259"/>
      <c r="F602" s="31"/>
    </row>
    <row r="603" spans="1:6" hidden="1">
      <c r="A603" s="29" t="s">
        <v>623</v>
      </c>
      <c r="B603" s="31">
        <v>5806.16</v>
      </c>
      <c r="C603" s="259"/>
      <c r="D603" s="31"/>
      <c r="E603" s="259"/>
      <c r="F603" s="31"/>
    </row>
    <row r="604" spans="1:6" hidden="1">
      <c r="A604" s="29" t="s">
        <v>624</v>
      </c>
      <c r="B604" s="31">
        <v>5797.41</v>
      </c>
      <c r="C604" s="259"/>
      <c r="D604" s="31"/>
      <c r="E604" s="259"/>
      <c r="F604" s="31"/>
    </row>
    <row r="605" spans="1:6" hidden="1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idden="1">
      <c r="A606" s="29" t="s">
        <v>626</v>
      </c>
      <c r="B606" s="31">
        <v>5767.72</v>
      </c>
      <c r="C606" s="259"/>
      <c r="D606" s="31"/>
      <c r="E606" s="259"/>
      <c r="F606" s="31"/>
    </row>
    <row r="607" spans="1:6" hidden="1">
      <c r="A607" s="29" t="s">
        <v>627</v>
      </c>
      <c r="B607" s="31">
        <v>5688.44</v>
      </c>
      <c r="C607" s="259"/>
      <c r="D607" s="31"/>
      <c r="E607" s="259"/>
      <c r="F607" s="31"/>
    </row>
    <row r="608" spans="1:6" hidden="1">
      <c r="A608" s="29" t="s">
        <v>628</v>
      </c>
      <c r="B608" s="31">
        <v>5758.46</v>
      </c>
      <c r="C608" s="259"/>
      <c r="D608" s="31"/>
      <c r="E608" s="259"/>
      <c r="F608" s="31"/>
    </row>
    <row r="609" spans="1:6" hidden="1">
      <c r="A609" s="29" t="s">
        <v>629</v>
      </c>
      <c r="B609" s="31">
        <v>5659.34</v>
      </c>
      <c r="C609" s="259"/>
      <c r="D609" s="31"/>
      <c r="E609" s="259"/>
      <c r="F609" s="31"/>
    </row>
    <row r="610" spans="1:6" hidden="1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idden="1">
      <c r="A611" s="29" t="s">
        <v>631</v>
      </c>
      <c r="B611" s="31">
        <v>5521.61</v>
      </c>
      <c r="C611" s="259"/>
      <c r="D611" s="31"/>
      <c r="E611" s="259"/>
      <c r="F611" s="31"/>
    </row>
    <row r="612" spans="1:6" hidden="1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idden="1">
      <c r="A613" s="29" t="s">
        <v>633</v>
      </c>
      <c r="B613" s="31">
        <v>5487.68</v>
      </c>
      <c r="C613" s="259"/>
      <c r="D613" s="31"/>
      <c r="E613" s="259"/>
      <c r="F613" s="31"/>
    </row>
    <row r="614" spans="1:6" hidden="1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idden="1">
      <c r="A615" s="29" t="s">
        <v>635</v>
      </c>
      <c r="B615" s="31">
        <v>5403.25</v>
      </c>
      <c r="C615" s="259"/>
      <c r="D615" s="31"/>
      <c r="E615" s="259"/>
      <c r="F615" s="31"/>
    </row>
    <row r="616" spans="1:6" hidden="1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idden="1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idden="1">
      <c r="A618" s="29" t="s">
        <v>638</v>
      </c>
      <c r="B618" s="31">
        <v>5406.31</v>
      </c>
      <c r="C618" s="259"/>
      <c r="D618" s="31"/>
      <c r="E618" s="259"/>
      <c r="F618" s="31"/>
    </row>
    <row r="619" spans="1:6" hidden="1">
      <c r="A619" s="29" t="s">
        <v>639</v>
      </c>
      <c r="B619" s="31">
        <v>5390.44</v>
      </c>
      <c r="C619" s="259"/>
      <c r="D619" s="31"/>
      <c r="E619" s="259"/>
      <c r="F619" s="31"/>
    </row>
    <row r="620" spans="1:6" hidden="1">
      <c r="A620" s="29" t="s">
        <v>640</v>
      </c>
      <c r="B620" s="31">
        <v>5385.54</v>
      </c>
      <c r="C620" s="259"/>
      <c r="D620" s="31"/>
      <c r="E620" s="259"/>
      <c r="F620" s="31"/>
    </row>
    <row r="621" spans="1:6" hidden="1">
      <c r="A621" s="29" t="s">
        <v>641</v>
      </c>
      <c r="B621" s="31">
        <v>5368.32</v>
      </c>
      <c r="C621" s="259"/>
      <c r="D621" s="31"/>
      <c r="E621" s="259"/>
      <c r="F621" s="31"/>
    </row>
    <row r="622" spans="1:6" hidden="1">
      <c r="A622" s="29" t="s">
        <v>642</v>
      </c>
      <c r="B622" s="31">
        <v>5419.38</v>
      </c>
      <c r="C622" s="259"/>
      <c r="D622" s="31"/>
      <c r="E622" s="259"/>
      <c r="F622" s="31"/>
    </row>
    <row r="623" spans="1:6" hidden="1">
      <c r="A623" s="29" t="s">
        <v>643</v>
      </c>
      <c r="B623" s="31">
        <v>5467.02</v>
      </c>
      <c r="C623" s="259"/>
      <c r="D623" s="31"/>
      <c r="E623" s="259"/>
      <c r="F623" s="31"/>
    </row>
    <row r="624" spans="1:6" hidden="1">
      <c r="A624" s="29" t="s">
        <v>644</v>
      </c>
      <c r="B624" s="31">
        <v>5451.66</v>
      </c>
      <c r="C624" s="259"/>
      <c r="D624" s="31"/>
      <c r="E624" s="259"/>
      <c r="F624" s="31"/>
    </row>
    <row r="625" spans="1:6" hidden="1">
      <c r="A625" s="29" t="s">
        <v>645</v>
      </c>
      <c r="B625" s="31">
        <v>5432.27</v>
      </c>
      <c r="C625" s="259"/>
      <c r="D625" s="31"/>
      <c r="E625" s="259"/>
      <c r="F625" s="31"/>
    </row>
    <row r="626" spans="1:6" hidden="1">
      <c r="A626" s="29" t="s">
        <v>646</v>
      </c>
      <c r="B626" s="31">
        <v>5429.62</v>
      </c>
      <c r="C626" s="259"/>
      <c r="D626" s="31"/>
      <c r="E626" s="259"/>
      <c r="F626" s="31"/>
    </row>
    <row r="627" spans="1:6" hidden="1">
      <c r="A627" s="29" t="s">
        <v>647</v>
      </c>
      <c r="B627" s="31">
        <v>5364.06</v>
      </c>
      <c r="C627" s="259"/>
      <c r="D627" s="31"/>
      <c r="E627" s="259"/>
      <c r="F627" s="31"/>
    </row>
    <row r="628" spans="1:6" hidden="1">
      <c r="A628" s="29" t="s">
        <v>648</v>
      </c>
      <c r="B628" s="31">
        <v>5373.06</v>
      </c>
      <c r="C628" s="259"/>
      <c r="D628" s="31"/>
      <c r="E628" s="259"/>
      <c r="F628" s="31"/>
    </row>
    <row r="629" spans="1:6" hidden="1">
      <c r="A629" s="29" t="s">
        <v>649</v>
      </c>
      <c r="B629" s="31">
        <v>5359</v>
      </c>
      <c r="C629" s="259"/>
      <c r="D629" s="31"/>
      <c r="E629" s="259"/>
      <c r="F629" s="31"/>
    </row>
    <row r="630" spans="1:6" hidden="1">
      <c r="A630" s="29" t="s">
        <v>650</v>
      </c>
      <c r="B630" s="31">
        <v>5519.23</v>
      </c>
      <c r="C630" s="259"/>
      <c r="D630" s="31"/>
      <c r="E630" s="259"/>
      <c r="F630" s="31"/>
    </row>
    <row r="631" spans="1:6" hidden="1">
      <c r="A631" s="29" t="s">
        <v>651</v>
      </c>
      <c r="B631" s="31">
        <v>5488.47</v>
      </c>
      <c r="C631" s="259"/>
      <c r="D631" s="31"/>
      <c r="E631" s="259"/>
      <c r="F631" s="31"/>
    </row>
    <row r="632" spans="1:6" hidden="1">
      <c r="A632" s="29" t="s">
        <v>652</v>
      </c>
      <c r="B632" s="31">
        <v>5412.14</v>
      </c>
      <c r="C632" s="259"/>
      <c r="D632" s="31"/>
      <c r="E632" s="259"/>
      <c r="F632" s="31"/>
    </row>
    <row r="633" spans="1:6" hidden="1">
      <c r="A633" s="29" t="s">
        <v>653</v>
      </c>
      <c r="B633" s="31">
        <v>5386.2</v>
      </c>
      <c r="C633" s="259"/>
      <c r="D633" s="31"/>
      <c r="E633" s="259"/>
      <c r="F633" s="31"/>
    </row>
    <row r="634" spans="1:6" hidden="1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idden="1">
      <c r="A635" s="29" t="s">
        <v>655</v>
      </c>
      <c r="B635" s="31">
        <v>5356.81</v>
      </c>
      <c r="C635" s="259"/>
      <c r="D635" s="31"/>
      <c r="E635" s="259"/>
      <c r="F635" s="31"/>
    </row>
    <row r="636" spans="1:6" hidden="1">
      <c r="A636" s="29" t="s">
        <v>757</v>
      </c>
      <c r="B636" s="15">
        <v>5435.82</v>
      </c>
      <c r="C636" s="259"/>
      <c r="D636" s="31"/>
      <c r="E636" s="259"/>
      <c r="F636" s="31"/>
    </row>
    <row r="637" spans="1:6" hidden="1">
      <c r="A637" s="29" t="s">
        <v>777</v>
      </c>
      <c r="B637" s="15">
        <v>5390.58</v>
      </c>
      <c r="C637" s="259"/>
      <c r="D637" s="31"/>
      <c r="E637" s="259"/>
      <c r="F637" s="31"/>
    </row>
    <row r="638" spans="1:6" hidden="1">
      <c r="A638" s="29" t="s">
        <v>779</v>
      </c>
      <c r="B638" s="15">
        <v>5860.25</v>
      </c>
      <c r="C638" s="259"/>
      <c r="D638" s="31"/>
      <c r="E638" s="259"/>
      <c r="F638" s="31"/>
    </row>
    <row r="639" spans="1:6" hidden="1">
      <c r="A639" s="29" t="s">
        <v>781</v>
      </c>
      <c r="B639" s="15">
        <v>5437.66</v>
      </c>
      <c r="C639" s="259"/>
      <c r="D639" s="31"/>
      <c r="E639" s="259"/>
      <c r="F639" s="31"/>
    </row>
    <row r="640" spans="1:6" hidden="1">
      <c r="A640" s="29" t="s">
        <v>783</v>
      </c>
      <c r="B640" s="15">
        <v>5452.23</v>
      </c>
      <c r="C640" s="259"/>
      <c r="D640" s="31"/>
      <c r="E640" s="259"/>
      <c r="F640" s="31"/>
    </row>
    <row r="641" spans="1:6" hidden="1">
      <c r="A641" s="29" t="s">
        <v>785</v>
      </c>
      <c r="B641" s="15">
        <v>5496.1</v>
      </c>
      <c r="C641" s="259"/>
      <c r="D641" s="31"/>
      <c r="E641" s="259"/>
      <c r="F641" s="31"/>
    </row>
    <row r="642" spans="1:6" hidden="1">
      <c r="A642" s="29" t="s">
        <v>786</v>
      </c>
      <c r="B642" s="15">
        <v>5572.49</v>
      </c>
      <c r="C642" s="259"/>
      <c r="D642" s="31"/>
      <c r="E642" s="259"/>
      <c r="F642" s="31"/>
    </row>
    <row r="643" spans="1:6" hidden="1">
      <c r="A643" s="29" t="s">
        <v>788</v>
      </c>
      <c r="B643" s="15">
        <v>5479.26</v>
      </c>
      <c r="C643" s="259"/>
      <c r="D643" s="31"/>
      <c r="E643" s="259"/>
      <c r="F643" s="31"/>
    </row>
    <row r="644" spans="1:6" hidden="1">
      <c r="A644" s="29" t="s">
        <v>789</v>
      </c>
      <c r="B644" s="15">
        <v>5527.34</v>
      </c>
      <c r="C644" s="259"/>
      <c r="D644" s="31"/>
      <c r="E644" s="259"/>
      <c r="F644" s="31"/>
    </row>
    <row r="645" spans="1:6" hidden="1">
      <c r="A645" s="29" t="s">
        <v>791</v>
      </c>
      <c r="B645" s="31">
        <v>5565.31</v>
      </c>
      <c r="C645" s="259"/>
      <c r="D645" s="31"/>
      <c r="E645" s="259"/>
      <c r="F645" s="31"/>
    </row>
    <row r="646" spans="1:6" hidden="1">
      <c r="A646" s="29" t="s">
        <v>792</v>
      </c>
      <c r="B646" s="15">
        <v>5635.26</v>
      </c>
      <c r="C646" s="259"/>
      <c r="D646" s="31"/>
      <c r="E646" s="259"/>
      <c r="F646" s="31"/>
    </row>
    <row r="647" spans="1:6" hidden="1">
      <c r="A647" s="29" t="s">
        <v>793</v>
      </c>
      <c r="B647" s="31">
        <v>5614.31</v>
      </c>
      <c r="C647" s="259"/>
      <c r="D647" s="31"/>
      <c r="E647" s="259"/>
      <c r="F647" s="31"/>
    </row>
    <row r="648" spans="1:6" hidden="1">
      <c r="A648" s="29" t="s">
        <v>795</v>
      </c>
      <c r="B648" s="49">
        <v>5716.43</v>
      </c>
      <c r="C648" s="259"/>
      <c r="D648" s="31"/>
      <c r="E648" s="259"/>
      <c r="F648" s="31"/>
    </row>
    <row r="649" spans="1:6" hidden="1">
      <c r="A649" s="29" t="s">
        <v>796</v>
      </c>
      <c r="B649" s="31">
        <v>5625.14</v>
      </c>
      <c r="C649" s="259"/>
      <c r="D649" s="31"/>
      <c r="E649" s="259"/>
      <c r="F649" s="31"/>
    </row>
    <row r="650" spans="1:6" hidden="1">
      <c r="A650" s="29" t="s">
        <v>797</v>
      </c>
      <c r="B650" s="49">
        <v>5572.12</v>
      </c>
      <c r="C650" s="259"/>
      <c r="D650" s="31"/>
      <c r="E650" s="259"/>
      <c r="F650" s="31"/>
    </row>
    <row r="651" spans="1:6" hidden="1">
      <c r="A651" s="29" t="s">
        <v>798</v>
      </c>
      <c r="B651" s="49">
        <v>5557.46</v>
      </c>
      <c r="C651" s="259"/>
      <c r="D651" s="31"/>
      <c r="E651" s="259"/>
      <c r="F651" s="31"/>
    </row>
    <row r="652" spans="1:6" hidden="1">
      <c r="A652" s="29" t="s">
        <v>799</v>
      </c>
      <c r="B652" s="31">
        <v>5492.04</v>
      </c>
      <c r="C652" s="259"/>
      <c r="D652" s="31"/>
      <c r="E652" s="259"/>
      <c r="F652" s="31"/>
    </row>
    <row r="653" spans="1:6" hidden="1">
      <c r="A653" s="29" t="s">
        <v>800</v>
      </c>
      <c r="B653" s="31">
        <v>5501</v>
      </c>
      <c r="C653" s="259"/>
      <c r="D653" s="31"/>
      <c r="E653" s="259"/>
      <c r="F653" s="31"/>
    </row>
    <row r="654" spans="1:6" hidden="1">
      <c r="A654" s="29" t="s">
        <v>801</v>
      </c>
      <c r="B654" s="49">
        <v>5528.53</v>
      </c>
      <c r="C654" s="259"/>
      <c r="D654" s="31"/>
      <c r="E654" s="259"/>
      <c r="F654" s="31"/>
    </row>
    <row r="655" spans="1:6" hidden="1">
      <c r="A655" s="29" t="s">
        <v>802</v>
      </c>
      <c r="B655" s="31">
        <v>5750.34</v>
      </c>
      <c r="C655" s="259"/>
      <c r="D655" s="31"/>
      <c r="E655" s="259"/>
      <c r="F655" s="31"/>
    </row>
    <row r="656" spans="1:6" hidden="1">
      <c r="A656" s="29" t="s">
        <v>803</v>
      </c>
      <c r="B656" s="50">
        <v>5724.52</v>
      </c>
      <c r="C656" s="259"/>
      <c r="D656" s="31"/>
      <c r="E656" s="259"/>
      <c r="F656" s="31"/>
    </row>
    <row r="657" spans="1:6" hidden="1">
      <c r="A657" s="29" t="s">
        <v>804</v>
      </c>
      <c r="B657" s="31">
        <v>5720.64</v>
      </c>
      <c r="C657" s="259"/>
      <c r="D657" s="31"/>
      <c r="E657" s="259"/>
      <c r="F657" s="31"/>
    </row>
    <row r="658" spans="1:6" hidden="1">
      <c r="A658" s="29" t="s">
        <v>805</v>
      </c>
      <c r="B658" s="31">
        <v>5650.08</v>
      </c>
      <c r="C658" s="259"/>
      <c r="D658" s="31"/>
      <c r="E658" s="259"/>
      <c r="F658" s="31"/>
    </row>
    <row r="659" spans="1:6" hidden="1">
      <c r="A659" s="29" t="s">
        <v>806</v>
      </c>
      <c r="B659" s="31">
        <v>5700.15</v>
      </c>
      <c r="C659" s="259"/>
      <c r="D659" s="31"/>
      <c r="E659" s="259"/>
      <c r="F659" s="31"/>
    </row>
    <row r="660" spans="1:6" hidden="1">
      <c r="A660" s="29" t="s">
        <v>807</v>
      </c>
      <c r="B660" s="47">
        <v>5705.03</v>
      </c>
      <c r="C660" s="259"/>
      <c r="D660" s="31"/>
      <c r="E660" s="259"/>
      <c r="F660" s="31"/>
    </row>
    <row r="661" spans="1:6" hidden="1">
      <c r="A661" s="29" t="s">
        <v>808</v>
      </c>
      <c r="B661" s="31">
        <v>5742.47</v>
      </c>
      <c r="C661" s="259"/>
      <c r="D661" s="31"/>
      <c r="E661" s="259"/>
      <c r="F661" s="31"/>
    </row>
    <row r="662" spans="1:6" hidden="1">
      <c r="A662" s="29" t="s">
        <v>809</v>
      </c>
      <c r="B662" s="47">
        <v>5734.7</v>
      </c>
      <c r="C662" s="259"/>
      <c r="D662" s="31"/>
      <c r="E662" s="259"/>
      <c r="F662" s="31"/>
    </row>
    <row r="663" spans="1:6" hidden="1">
      <c r="A663" s="29" t="s">
        <v>810</v>
      </c>
      <c r="B663" s="47">
        <v>5698.79</v>
      </c>
      <c r="C663" s="259"/>
      <c r="D663" s="31"/>
      <c r="E663" s="259"/>
      <c r="F663" s="31"/>
    </row>
    <row r="664" spans="1:6" hidden="1">
      <c r="A664" s="29" t="s">
        <v>811</v>
      </c>
      <c r="B664" s="47">
        <v>5642.68</v>
      </c>
      <c r="C664" s="259"/>
      <c r="D664" s="31"/>
      <c r="E664" s="259"/>
      <c r="F664" s="31"/>
    </row>
    <row r="665" spans="1:6" hidden="1">
      <c r="A665" s="29" t="s">
        <v>812</v>
      </c>
      <c r="B665" s="31">
        <v>5675.82</v>
      </c>
      <c r="C665" s="259"/>
      <c r="D665" s="31"/>
      <c r="E665" s="259"/>
      <c r="F665" s="31"/>
    </row>
    <row r="666" spans="1:6" hidden="1">
      <c r="A666" s="29" t="s">
        <v>813</v>
      </c>
      <c r="B666" s="47">
        <v>5650.85</v>
      </c>
      <c r="C666" s="259"/>
      <c r="D666" s="31"/>
      <c r="E666" s="259"/>
      <c r="F666" s="31"/>
    </row>
    <row r="667" spans="1:6" hidden="1">
      <c r="A667" s="29" t="s">
        <v>814</v>
      </c>
      <c r="B667" s="47">
        <v>5675.26</v>
      </c>
      <c r="C667" s="259"/>
      <c r="D667" s="31"/>
      <c r="E667" s="259"/>
      <c r="F667" s="31"/>
    </row>
    <row r="668" spans="1:6" hidden="1">
      <c r="A668" s="29" t="s">
        <v>815</v>
      </c>
      <c r="B668" s="31">
        <v>5699.29</v>
      </c>
      <c r="C668" s="259"/>
      <c r="D668" s="31"/>
      <c r="E668" s="259"/>
      <c r="F668" s="31"/>
    </row>
    <row r="669" spans="1:6" hidden="1">
      <c r="A669" s="29" t="s">
        <v>816</v>
      </c>
      <c r="B669" s="31">
        <v>5675.3</v>
      </c>
      <c r="C669" s="259"/>
      <c r="D669" s="31"/>
      <c r="E669" s="259"/>
      <c r="F669" s="31"/>
    </row>
    <row r="670" spans="1:6" hidden="1">
      <c r="A670" s="29" t="s">
        <v>817</v>
      </c>
      <c r="B670" s="31">
        <v>5704.15</v>
      </c>
      <c r="C670" s="259"/>
      <c r="D670" s="31"/>
      <c r="E670" s="259"/>
      <c r="F670" s="31"/>
    </row>
    <row r="671" spans="1:6" hidden="1">
      <c r="A671" s="29" t="s">
        <v>818</v>
      </c>
      <c r="B671" s="31">
        <v>5658.33</v>
      </c>
      <c r="C671" s="259"/>
      <c r="D671" s="31"/>
      <c r="E671" s="259"/>
      <c r="F671" s="31"/>
    </row>
    <row r="672" spans="1:6" hidden="1">
      <c r="A672" s="29" t="s">
        <v>819</v>
      </c>
      <c r="B672" s="31">
        <v>5640.73</v>
      </c>
      <c r="C672" s="259"/>
      <c r="D672" s="31"/>
      <c r="E672" s="259"/>
      <c r="F672" s="31"/>
    </row>
    <row r="673" spans="1:6" hidden="1">
      <c r="A673" s="29" t="s">
        <v>820</v>
      </c>
      <c r="B673" s="47">
        <v>5627.39</v>
      </c>
      <c r="C673" s="259"/>
      <c r="D673" s="31"/>
      <c r="E673" s="259"/>
      <c r="F673" s="31"/>
    </row>
    <row r="674" spans="1:6" hidden="1">
      <c r="A674" s="29" t="s">
        <v>821</v>
      </c>
      <c r="B674" s="47">
        <v>5594.58</v>
      </c>
      <c r="C674" s="259"/>
      <c r="D674" s="31"/>
      <c r="E674" s="259"/>
      <c r="F674" s="31"/>
    </row>
    <row r="675" spans="1:6" hidden="1">
      <c r="A675" s="29" t="s">
        <v>822</v>
      </c>
      <c r="B675" s="47">
        <v>5600.35</v>
      </c>
      <c r="C675" s="259"/>
      <c r="D675" s="31"/>
      <c r="E675" s="259"/>
      <c r="F675" s="31"/>
    </row>
    <row r="676" spans="1:6" hidden="1">
      <c r="A676" s="29" t="s">
        <v>823</v>
      </c>
      <c r="B676" s="47">
        <v>5625.89</v>
      </c>
      <c r="C676" s="259"/>
      <c r="D676" s="31"/>
      <c r="E676" s="259"/>
      <c r="F676" s="31"/>
    </row>
    <row r="677" spans="1:6" hidden="1">
      <c r="A677" s="29" t="s">
        <v>824</v>
      </c>
      <c r="B677" s="47">
        <v>5623.71</v>
      </c>
      <c r="C677" s="259"/>
      <c r="D677" s="31"/>
      <c r="E677" s="259"/>
      <c r="F677" s="31"/>
    </row>
    <row r="678" spans="1:6" hidden="1">
      <c r="A678" s="29" t="s">
        <v>825</v>
      </c>
      <c r="B678" s="47">
        <v>5581.67</v>
      </c>
      <c r="C678" s="259"/>
      <c r="D678" s="31"/>
      <c r="E678" s="259"/>
      <c r="F678" s="31"/>
    </row>
    <row r="679" spans="1:6" hidden="1">
      <c r="A679" s="29" t="s">
        <v>826</v>
      </c>
      <c r="B679" s="31">
        <v>5565.9</v>
      </c>
      <c r="C679" s="259"/>
      <c r="D679" s="31"/>
      <c r="E679" s="259"/>
      <c r="F679" s="31"/>
    </row>
    <row r="680" spans="1:6" hidden="1">
      <c r="A680" s="29" t="s">
        <v>827</v>
      </c>
      <c r="B680" s="47">
        <v>5586.17</v>
      </c>
      <c r="C680" s="259"/>
      <c r="D680" s="31"/>
      <c r="E680" s="259"/>
      <c r="F680" s="31"/>
    </row>
    <row r="681" spans="1:6" hidden="1">
      <c r="A681" s="29" t="s">
        <v>828</v>
      </c>
      <c r="B681" s="31">
        <v>5601.5</v>
      </c>
      <c r="C681" s="259"/>
      <c r="D681" s="31"/>
      <c r="E681" s="259"/>
      <c r="F681" s="31"/>
    </row>
    <row r="682" spans="1:6" hidden="1">
      <c r="A682" s="29" t="s">
        <v>829</v>
      </c>
      <c r="B682" s="47">
        <v>5584.02</v>
      </c>
      <c r="C682" s="259"/>
      <c r="D682" s="31"/>
      <c r="E682" s="259"/>
      <c r="F682" s="31"/>
    </row>
    <row r="683" spans="1:6" hidden="1">
      <c r="A683" s="29" t="s">
        <v>830</v>
      </c>
      <c r="B683" s="47">
        <v>5563.96</v>
      </c>
      <c r="C683" s="259"/>
      <c r="D683" s="31"/>
      <c r="E683" s="259"/>
      <c r="F683" s="31"/>
    </row>
    <row r="684" spans="1:6" hidden="1">
      <c r="A684" s="29" t="s">
        <v>831</v>
      </c>
      <c r="B684" s="47">
        <v>5565.57</v>
      </c>
      <c r="C684" s="259"/>
      <c r="D684" s="31"/>
      <c r="E684" s="259"/>
      <c r="F684" s="31"/>
    </row>
    <row r="685" spans="1:6" hidden="1">
      <c r="A685" s="29" t="s">
        <v>832</v>
      </c>
      <c r="B685" s="47">
        <v>5506.49</v>
      </c>
      <c r="C685" s="259"/>
      <c r="D685" s="31"/>
      <c r="E685" s="259"/>
      <c r="F685" s="31"/>
    </row>
    <row r="686" spans="1:6" hidden="1">
      <c r="A686" s="29" t="s">
        <v>833</v>
      </c>
      <c r="B686" s="15">
        <v>5438.87</v>
      </c>
      <c r="C686" s="259"/>
      <c r="D686" s="31"/>
      <c r="E686" s="259"/>
      <c r="F686" s="31"/>
    </row>
    <row r="687" spans="1:6" hidden="1">
      <c r="A687" s="29" t="s">
        <v>834</v>
      </c>
      <c r="B687" s="47">
        <v>5447.98</v>
      </c>
      <c r="C687" s="259"/>
      <c r="D687" s="31"/>
      <c r="E687" s="259"/>
      <c r="F687" s="31"/>
    </row>
    <row r="688" spans="1:6" hidden="1">
      <c r="A688" s="29" t="s">
        <v>835</v>
      </c>
      <c r="B688" s="31">
        <v>5445.17</v>
      </c>
      <c r="C688" s="259"/>
      <c r="D688" s="31"/>
      <c r="E688" s="259"/>
      <c r="F688" s="31"/>
    </row>
    <row r="689" spans="1:6" hidden="1">
      <c r="A689" s="29" t="s">
        <v>836</v>
      </c>
      <c r="B689" s="31">
        <v>5449.86</v>
      </c>
      <c r="C689" s="259"/>
      <c r="D689" s="31"/>
      <c r="E689" s="259"/>
      <c r="F689" s="31"/>
    </row>
    <row r="690" spans="1:6" hidden="1">
      <c r="A690" s="29" t="s">
        <v>837</v>
      </c>
      <c r="B690" s="47">
        <v>5433.17</v>
      </c>
      <c r="C690" s="259"/>
      <c r="D690" s="31"/>
      <c r="E690" s="259"/>
      <c r="F690" s="31"/>
    </row>
    <row r="691" spans="1:6" hidden="1">
      <c r="A691" s="51" t="s">
        <v>838</v>
      </c>
      <c r="B691" s="47">
        <v>5449.72</v>
      </c>
      <c r="C691" s="259"/>
      <c r="D691" s="31"/>
      <c r="E691" s="259"/>
      <c r="F691" s="31"/>
    </row>
    <row r="692" spans="1:6" hidden="1">
      <c r="A692" s="51" t="s">
        <v>839</v>
      </c>
      <c r="B692" s="31">
        <v>5473.78</v>
      </c>
      <c r="C692" s="259"/>
      <c r="D692" s="31"/>
      <c r="E692" s="259"/>
      <c r="F692" s="31"/>
    </row>
    <row r="693" spans="1:6" hidden="1">
      <c r="A693" s="51" t="s">
        <v>840</v>
      </c>
      <c r="B693" s="31">
        <v>5465.59</v>
      </c>
      <c r="C693" s="259"/>
      <c r="D693" s="31"/>
      <c r="E693" s="259"/>
      <c r="F693" s="31"/>
    </row>
    <row r="694" spans="1:6" hidden="1">
      <c r="A694" s="51" t="s">
        <v>841</v>
      </c>
      <c r="B694" s="31">
        <v>5496.67</v>
      </c>
      <c r="C694" s="259"/>
      <c r="D694" s="31"/>
      <c r="E694" s="259"/>
      <c r="F694" s="31"/>
    </row>
    <row r="695" spans="1:6" hidden="1">
      <c r="A695" s="51" t="s">
        <v>842</v>
      </c>
      <c r="B695" s="31">
        <v>5498.91</v>
      </c>
      <c r="C695" s="259"/>
      <c r="D695" s="31"/>
      <c r="E695" s="259"/>
      <c r="F695" s="31"/>
    </row>
    <row r="696" spans="1:6" hidden="1">
      <c r="A696" s="51" t="s">
        <v>843</v>
      </c>
      <c r="B696" s="47">
        <v>5446.52</v>
      </c>
      <c r="C696" s="259"/>
      <c r="D696" s="31"/>
      <c r="E696" s="259"/>
      <c r="F696" s="31"/>
    </row>
    <row r="697" spans="1:6" hidden="1">
      <c r="A697" s="51" t="s">
        <v>844</v>
      </c>
      <c r="B697" s="47">
        <v>5492.93</v>
      </c>
      <c r="C697" s="259"/>
      <c r="D697" s="31"/>
      <c r="E697" s="259"/>
      <c r="F697" s="31"/>
    </row>
    <row r="698" spans="1:6" hidden="1">
      <c r="A698" s="51" t="s">
        <v>845</v>
      </c>
      <c r="B698" s="31">
        <v>5506.1</v>
      </c>
      <c r="C698" s="259"/>
      <c r="D698" s="31"/>
      <c r="E698" s="259"/>
      <c r="F698" s="31"/>
    </row>
    <row r="699" spans="1:6" hidden="1">
      <c r="A699" s="51" t="s">
        <v>846</v>
      </c>
      <c r="B699" s="31">
        <v>5568.78</v>
      </c>
      <c r="C699" s="259"/>
      <c r="D699" s="31"/>
      <c r="E699" s="259"/>
      <c r="F699" s="31"/>
    </row>
    <row r="700" spans="1:6" hidden="1">
      <c r="A700" s="51" t="s">
        <v>847</v>
      </c>
      <c r="B700" s="31">
        <v>5585.81</v>
      </c>
      <c r="C700" s="259"/>
      <c r="D700" s="31"/>
      <c r="E700" s="259"/>
      <c r="F700" s="31"/>
    </row>
    <row r="701" spans="1:6" hidden="1">
      <c r="A701" s="51" t="s">
        <v>848</v>
      </c>
      <c r="B701" s="31">
        <v>5630.21</v>
      </c>
      <c r="C701" s="259"/>
      <c r="D701" s="31"/>
      <c r="E701" s="259"/>
      <c r="F701" s="31"/>
    </row>
    <row r="702" spans="1:6" hidden="1">
      <c r="A702" s="51" t="s">
        <v>849</v>
      </c>
      <c r="B702" s="31">
        <v>5652.63</v>
      </c>
      <c r="C702" s="259"/>
      <c r="D702" s="31"/>
      <c r="E702" s="259"/>
      <c r="F702" s="31"/>
    </row>
    <row r="703" spans="1:6" hidden="1">
      <c r="A703" s="51" t="s">
        <v>850</v>
      </c>
      <c r="B703" s="31">
        <v>5660.21</v>
      </c>
      <c r="C703" s="259"/>
      <c r="D703" s="31"/>
      <c r="E703" s="259"/>
      <c r="F703" s="31"/>
    </row>
    <row r="704" spans="1:6" hidden="1">
      <c r="A704" s="51" t="s">
        <v>851</v>
      </c>
      <c r="B704" s="31">
        <v>5639.1</v>
      </c>
      <c r="C704" s="259"/>
      <c r="D704" s="31"/>
      <c r="E704" s="259"/>
      <c r="F704" s="31"/>
    </row>
    <row r="705" spans="1:6" hidden="1">
      <c r="A705" s="51" t="s">
        <v>852</v>
      </c>
      <c r="B705" s="15">
        <v>5629.96</v>
      </c>
      <c r="C705" s="259"/>
      <c r="D705" s="31"/>
      <c r="E705" s="259"/>
      <c r="F705" s="31"/>
    </row>
    <row r="706" spans="1:6" hidden="1">
      <c r="A706" s="51" t="s">
        <v>853</v>
      </c>
      <c r="B706" s="31">
        <v>5629.7</v>
      </c>
      <c r="C706" s="259"/>
      <c r="D706" s="31"/>
      <c r="E706" s="259"/>
      <c r="F706" s="31"/>
    </row>
    <row r="707" spans="1:6" hidden="1">
      <c r="A707" s="51" t="s">
        <v>854</v>
      </c>
      <c r="B707" s="47">
        <v>5651.23</v>
      </c>
      <c r="C707" s="259"/>
      <c r="D707" s="31"/>
      <c r="E707" s="259"/>
      <c r="F707" s="31"/>
    </row>
    <row r="708" spans="1:6" hidden="1">
      <c r="A708" s="29" t="s">
        <v>855</v>
      </c>
      <c r="B708" s="31">
        <v>5666.63</v>
      </c>
      <c r="C708" s="259"/>
      <c r="D708" s="31"/>
      <c r="E708" s="259"/>
      <c r="F708" s="31"/>
    </row>
    <row r="709" spans="1:6" hidden="1">
      <c r="A709" s="29" t="s">
        <v>856</v>
      </c>
      <c r="B709" s="31">
        <v>5655.31</v>
      </c>
      <c r="C709" s="259"/>
      <c r="D709" s="31"/>
      <c r="E709" s="259"/>
      <c r="F709" s="31"/>
    </row>
    <row r="710" spans="1:6" hidden="1">
      <c r="A710" s="29" t="s">
        <v>857</v>
      </c>
      <c r="B710" s="31">
        <v>5643.03</v>
      </c>
      <c r="C710" s="259"/>
      <c r="D710" s="31"/>
      <c r="E710" s="259"/>
      <c r="F710" s="31"/>
    </row>
    <row r="711" spans="1:6" hidden="1">
      <c r="A711" s="29" t="s">
        <v>858</v>
      </c>
      <c r="B711" s="31">
        <v>5578.8</v>
      </c>
      <c r="C711" s="259"/>
      <c r="D711" s="31"/>
      <c r="E711" s="259"/>
      <c r="F711" s="31"/>
    </row>
    <row r="712" spans="1:6" hidden="1">
      <c r="A712" s="29" t="s">
        <v>859</v>
      </c>
      <c r="B712" s="31">
        <v>5537.79</v>
      </c>
      <c r="C712" s="259"/>
      <c r="D712" s="31"/>
      <c r="E712" s="259"/>
      <c r="F712" s="31"/>
    </row>
    <row r="713" spans="1:6" hidden="1">
      <c r="A713" s="29" t="s">
        <v>860</v>
      </c>
      <c r="B713" s="31">
        <v>5540.34</v>
      </c>
      <c r="C713" s="259"/>
      <c r="D713" s="31"/>
      <c r="E713" s="259"/>
      <c r="F713" s="31"/>
    </row>
    <row r="714" spans="1:6" hidden="1">
      <c r="A714" s="29" t="s">
        <v>861</v>
      </c>
      <c r="B714" s="31">
        <v>5550.29</v>
      </c>
      <c r="C714" s="259"/>
      <c r="D714" s="31"/>
      <c r="E714" s="259"/>
      <c r="F714" s="31"/>
    </row>
    <row r="715" spans="1:6" hidden="1">
      <c r="A715" s="29" t="s">
        <v>862</v>
      </c>
      <c r="B715" s="31">
        <v>5517.07</v>
      </c>
      <c r="C715" s="259"/>
      <c r="D715" s="31"/>
      <c r="E715" s="259"/>
      <c r="F715" s="31"/>
    </row>
    <row r="716" spans="1:6" hidden="1">
      <c r="A716" s="29" t="s">
        <v>863</v>
      </c>
      <c r="B716" s="31">
        <v>5537.47</v>
      </c>
      <c r="C716" s="259"/>
      <c r="D716" s="31"/>
      <c r="E716" s="259"/>
      <c r="F716" s="31"/>
    </row>
    <row r="717" spans="1:6" hidden="1">
      <c r="A717" s="29" t="s">
        <v>864</v>
      </c>
      <c r="B717" s="31">
        <v>5612.25</v>
      </c>
      <c r="C717" s="259"/>
      <c r="D717" s="31"/>
      <c r="E717" s="259"/>
      <c r="F717" s="31"/>
    </row>
    <row r="718" spans="1:6" hidden="1">
      <c r="A718" s="29" t="s">
        <v>865</v>
      </c>
      <c r="B718" s="31">
        <v>5621.64</v>
      </c>
      <c r="C718" s="259"/>
      <c r="D718" s="31"/>
      <c r="E718" s="259"/>
      <c r="F718" s="31"/>
    </row>
    <row r="719" spans="1:6" hidden="1">
      <c r="A719" s="29" t="s">
        <v>866</v>
      </c>
      <c r="B719" s="31">
        <v>5712.29</v>
      </c>
      <c r="C719" s="259"/>
      <c r="D719" s="31"/>
      <c r="E719" s="259"/>
      <c r="F719" s="31"/>
    </row>
    <row r="720" spans="1:6" hidden="1">
      <c r="A720" s="29" t="s">
        <v>867</v>
      </c>
      <c r="B720" s="31">
        <v>5737.4</v>
      </c>
      <c r="C720" s="259"/>
      <c r="D720" s="31"/>
      <c r="E720" s="259"/>
      <c r="F720" s="31"/>
    </row>
    <row r="721" spans="1:6" hidden="1">
      <c r="A721" s="29" t="s">
        <v>868</v>
      </c>
      <c r="B721" s="31">
        <v>5750.61</v>
      </c>
      <c r="C721" s="259"/>
      <c r="D721" s="31"/>
      <c r="E721" s="259"/>
      <c r="F721" s="31"/>
    </row>
    <row r="722" spans="1:6" hidden="1">
      <c r="A722" s="29" t="s">
        <v>869</v>
      </c>
      <c r="B722" s="31">
        <v>5748.74</v>
      </c>
      <c r="C722" s="259"/>
      <c r="D722" s="31"/>
      <c r="E722" s="259"/>
      <c r="F722" s="31"/>
    </row>
    <row r="723" spans="1:6" hidden="1">
      <c r="A723" s="29" t="s">
        <v>870</v>
      </c>
      <c r="B723" s="31">
        <v>5865.67</v>
      </c>
      <c r="C723" s="259"/>
      <c r="D723" s="31"/>
      <c r="E723" s="259"/>
      <c r="F723" s="31"/>
    </row>
    <row r="724" spans="1:6" hidden="1">
      <c r="A724" s="29" t="s">
        <v>871</v>
      </c>
      <c r="B724" s="31">
        <v>5966.57</v>
      </c>
      <c r="C724" s="259"/>
      <c r="D724" s="31"/>
      <c r="E724" s="259"/>
      <c r="F724" s="31"/>
    </row>
    <row r="725" spans="1:6" hidden="1">
      <c r="A725" s="29" t="s">
        <v>872</v>
      </c>
      <c r="B725" s="31">
        <v>6117.86</v>
      </c>
      <c r="C725" s="259"/>
      <c r="D725" s="31"/>
      <c r="E725" s="259"/>
      <c r="F725" s="31"/>
    </row>
    <row r="726" spans="1:6" hidden="1">
      <c r="A726" s="29" t="s">
        <v>873</v>
      </c>
      <c r="B726" s="31">
        <v>6583.17</v>
      </c>
      <c r="C726" s="259"/>
      <c r="D726" s="31"/>
      <c r="E726" s="259"/>
      <c r="F726" s="31"/>
    </row>
    <row r="727" spans="1:6" hidden="1">
      <c r="A727" s="29" t="s">
        <v>875</v>
      </c>
      <c r="B727" s="31">
        <v>6675.25</v>
      </c>
      <c r="C727" s="259"/>
      <c r="D727" s="31"/>
      <c r="E727" s="259"/>
      <c r="F727" s="31"/>
    </row>
    <row r="728" spans="1:6" hidden="1">
      <c r="A728" s="29" t="s">
        <v>876</v>
      </c>
      <c r="B728" s="31">
        <v>6651.97</v>
      </c>
      <c r="C728" s="259"/>
      <c r="D728" s="31"/>
      <c r="E728" s="259"/>
      <c r="F728" s="31"/>
    </row>
    <row r="729" spans="1:6" hidden="1">
      <c r="A729" s="29" t="s">
        <v>877</v>
      </c>
      <c r="B729" s="31">
        <v>6421.38</v>
      </c>
      <c r="C729" s="259"/>
      <c r="D729" s="31"/>
      <c r="E729" s="259"/>
      <c r="F729" s="31"/>
    </row>
    <row r="730" spans="1:6" hidden="1">
      <c r="A730" s="29" t="s">
        <v>878</v>
      </c>
      <c r="B730" s="31">
        <v>6342.89</v>
      </c>
      <c r="C730" s="259"/>
      <c r="D730" s="31"/>
      <c r="E730" s="259"/>
      <c r="F730" s="31"/>
    </row>
    <row r="731" spans="1:6" hidden="1">
      <c r="A731" s="29" t="s">
        <v>879</v>
      </c>
      <c r="B731" s="31">
        <v>6346.13</v>
      </c>
      <c r="C731" s="259"/>
      <c r="D731" s="31"/>
      <c r="E731" s="259"/>
      <c r="F731" s="31"/>
    </row>
    <row r="732" spans="1:6" hidden="1">
      <c r="A732" s="29" t="s">
        <v>880</v>
      </c>
      <c r="B732" s="31">
        <v>6340.52</v>
      </c>
      <c r="C732" s="259"/>
      <c r="D732" s="31"/>
      <c r="E732" s="259"/>
      <c r="F732" s="31"/>
    </row>
    <row r="733" spans="1:6" hidden="1">
      <c r="A733" s="29" t="s">
        <v>881</v>
      </c>
      <c r="B733" s="31">
        <v>6454.56</v>
      </c>
      <c r="C733" s="259"/>
      <c r="D733" s="31"/>
      <c r="E733" s="259"/>
      <c r="F733" s="31"/>
    </row>
    <row r="734" spans="1:6" hidden="1">
      <c r="A734" s="29" t="s">
        <v>882</v>
      </c>
      <c r="B734" s="31">
        <v>6605.43</v>
      </c>
      <c r="C734" s="259"/>
      <c r="D734" s="31"/>
      <c r="E734" s="259"/>
      <c r="F734" s="31"/>
    </row>
    <row r="735" spans="1:6" hidden="1">
      <c r="A735" s="29" t="s">
        <v>883</v>
      </c>
      <c r="B735" s="31">
        <v>6916.34</v>
      </c>
      <c r="C735" s="259"/>
      <c r="D735" s="31"/>
      <c r="E735" s="259"/>
      <c r="F735" s="31"/>
    </row>
    <row r="736" spans="1:6" hidden="1">
      <c r="A736" s="29" t="s">
        <v>884</v>
      </c>
      <c r="B736" s="31">
        <v>6898.24</v>
      </c>
      <c r="C736" s="259"/>
      <c r="D736" s="31"/>
      <c r="E736" s="259"/>
      <c r="F736" s="31"/>
    </row>
    <row r="737" spans="1:6" hidden="1">
      <c r="A737" s="29" t="s">
        <v>886</v>
      </c>
      <c r="B737" s="31">
        <v>6989.42</v>
      </c>
      <c r="C737" s="259"/>
      <c r="D737" s="31"/>
      <c r="E737" s="259"/>
      <c r="F737" s="31"/>
    </row>
    <row r="738" spans="1:6" hidden="1">
      <c r="A738" s="29" t="s">
        <v>887</v>
      </c>
      <c r="B738" s="31">
        <v>6858.35</v>
      </c>
      <c r="C738" s="259"/>
      <c r="D738" s="31"/>
      <c r="E738" s="259"/>
      <c r="F738" s="31"/>
    </row>
    <row r="739" spans="1:6" hidden="1">
      <c r="A739" s="29" t="s">
        <v>888</v>
      </c>
      <c r="B739" s="31">
        <v>6657.68</v>
      </c>
      <c r="C739" s="259"/>
      <c r="D739" s="31"/>
      <c r="E739" s="259"/>
      <c r="F739" s="31"/>
    </row>
    <row r="740" spans="1:6" hidden="1">
      <c r="A740" s="29" t="s">
        <v>889</v>
      </c>
      <c r="B740" s="31">
        <v>6761.82</v>
      </c>
      <c r="C740" s="259"/>
      <c r="D740" s="31"/>
      <c r="E740" s="259"/>
      <c r="F740" s="31"/>
    </row>
    <row r="741" spans="1:6" hidden="1">
      <c r="A741" s="29" t="s">
        <v>890</v>
      </c>
      <c r="B741" s="31">
        <v>6711.97</v>
      </c>
      <c r="C741" s="259"/>
      <c r="D741" s="31"/>
      <c r="E741" s="259"/>
      <c r="F741" s="31"/>
    </row>
    <row r="742" spans="1:6" hidden="1">
      <c r="A742" s="29" t="s">
        <v>891</v>
      </c>
      <c r="B742" s="31">
        <v>6783.86</v>
      </c>
      <c r="C742" s="259"/>
      <c r="D742" s="31"/>
      <c r="E742" s="259"/>
      <c r="F742" s="31"/>
    </row>
    <row r="743" spans="1:6" hidden="1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idden="1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idden="1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idden="1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idden="1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idden="1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idden="1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idden="1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idden="1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idden="1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idden="1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idden="1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idden="1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idden="1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idden="1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idden="1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idden="1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idden="1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idden="1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idden="1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idden="1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idden="1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idden="1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idden="1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idden="1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idden="1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idden="1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idden="1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idden="1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idden="1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idden="1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idden="1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idden="1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idden="1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idden="1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idden="1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idden="1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idden="1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idden="1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idden="1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idden="1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idden="1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idden="1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idden="1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idden="1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idden="1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idden="1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idden="1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idden="1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idden="1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idden="1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idden="1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idden="1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idden="1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idden="1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idden="1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idden="1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idden="1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idden="1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idden="1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idden="1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idden="1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idden="1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idden="1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idden="1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idden="1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idden="1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idden="1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idden="1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idden="1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idden="1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idden="1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idden="1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idden="1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idden="1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idden="1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idden="1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idden="1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idden="1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idden="1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idden="1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idden="1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idden="1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idden="1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idden="1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idden="1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idden="1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idden="1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idden="1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idden="1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idden="1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idden="1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idden="1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idden="1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idden="1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idden="1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idden="1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idden="1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idden="1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idden="1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idden="1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idden="1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idden="1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idden="1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idden="1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idden="1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idden="1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idden="1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idden="1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idden="1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idden="1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idden="1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idden="1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idden="1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idden="1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idden="1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idden="1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idden="1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idden="1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idden="1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idden="1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idden="1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idden="1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idden="1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idden="1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idden="1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idden="1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idden="1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idden="1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idden="1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idden="1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6260</v>
      </c>
      <c r="F873" s="170">
        <v>6.9085999999999999</v>
      </c>
    </row>
    <row r="874" spans="1:7" hidden="1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idden="1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idden="1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idden="1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idden="1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idden="1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idden="1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idden="1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idden="1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1012</v>
      </c>
    </row>
    <row r="883" spans="1:9" hidden="1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idden="1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idden="1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idden="1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idden="1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idden="1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idden="1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idden="1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idden="1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idden="1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idden="1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idden="1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idden="1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idden="1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idden="1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idden="1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idden="1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idden="1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idden="1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idden="1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idden="1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idden="1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idden="1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idden="1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idden="1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idden="1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idden="1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idden="1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idden="1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idden="1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idden="1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idden="1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idden="1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idden="1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idden="1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idden="1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idden="1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idden="1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idden="1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idden="1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idden="1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idden="1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idden="1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idden="1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idden="1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idden="1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idden="1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idden="1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idden="1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idden="1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idden="1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idden="1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idden="1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idden="1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idden="1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idden="1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idden="1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idden="1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idden="1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idden="1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idden="1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idden="1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idden="1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idden="1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idden="1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idden="1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idden="1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idden="1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idden="1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idden="1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idden="1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idden="1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idden="1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idden="1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idden="1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idden="1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idden="1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idden="1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idden="1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idden="1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idden="1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idden="1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idden="1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idden="1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idden="1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idden="1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idden="1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idden="1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idden="1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idden="1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idden="1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idden="1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idden="1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idden="1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idden="1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idden="1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>
      <c r="A1188" s="46"/>
      <c r="B1188" s="47"/>
      <c r="C1188" s="267"/>
      <c r="D1188" s="47"/>
      <c r="E1188" s="267"/>
      <c r="F1188" s="47"/>
    </row>
    <row r="1189" spans="1:7">
      <c r="A1189" s="46"/>
      <c r="B1189" s="47"/>
      <c r="C1189" s="267"/>
      <c r="D1189" s="47"/>
      <c r="E1189" s="267"/>
      <c r="F1189" s="47"/>
    </row>
    <row r="1190" spans="1:7">
      <c r="A1190" s="46"/>
      <c r="B1190" s="47"/>
      <c r="C1190" s="267"/>
      <c r="D1190" s="47"/>
      <c r="E1190" s="267"/>
      <c r="F1190" s="47"/>
    </row>
    <row r="1191" spans="1:7">
      <c r="A1191" s="46"/>
      <c r="B1191" s="47"/>
      <c r="C1191" s="267"/>
      <c r="D1191" s="47"/>
      <c r="E1191" s="267"/>
      <c r="F1191" s="47"/>
    </row>
    <row r="1192" spans="1:7">
      <c r="A1192" s="46"/>
      <c r="B1192" s="47"/>
      <c r="C1192" s="267"/>
      <c r="D1192" s="47"/>
      <c r="E1192" s="267"/>
      <c r="F1192" s="47"/>
    </row>
    <row r="1193" spans="1:7">
      <c r="A1193" s="46"/>
      <c r="B1193" s="47"/>
      <c r="C1193" s="267"/>
      <c r="D1193" s="47"/>
      <c r="E1193" s="267"/>
      <c r="F1193" s="47"/>
    </row>
    <row r="1194" spans="1:7">
      <c r="A1194" s="46"/>
      <c r="B1194" s="47"/>
      <c r="C1194" s="267"/>
      <c r="D1194" s="47"/>
      <c r="E1194" s="267"/>
      <c r="F1194" s="47"/>
    </row>
    <row r="1195" spans="1:7">
      <c r="A1195" s="46"/>
      <c r="B1195" s="47"/>
      <c r="C1195" s="267"/>
      <c r="D1195" s="47"/>
      <c r="E1195" s="267"/>
      <c r="F1195" s="47"/>
    </row>
    <row r="1196" spans="1:7">
      <c r="A1196" s="46"/>
      <c r="B1196" s="47"/>
      <c r="C1196" s="267"/>
      <c r="D1196" s="47"/>
      <c r="E1196" s="267"/>
      <c r="F1196" s="47"/>
    </row>
    <row r="1197" spans="1:7">
      <c r="A1197" s="46"/>
      <c r="B1197" s="47"/>
      <c r="C1197" s="267"/>
      <c r="D1197" s="47"/>
      <c r="E1197" s="267"/>
      <c r="F1197" s="47"/>
    </row>
    <row r="1198" spans="1:7">
      <c r="A1198" s="46"/>
      <c r="B1198" s="47"/>
      <c r="C1198" s="267"/>
      <c r="D1198" s="47"/>
      <c r="E1198" s="267"/>
      <c r="F1198" s="47"/>
    </row>
    <row r="1199" spans="1:7">
      <c r="A1199" s="46"/>
      <c r="B1199" s="47"/>
      <c r="C1199" s="267"/>
      <c r="D1199" s="47"/>
      <c r="E1199" s="267"/>
      <c r="F1199" s="47"/>
    </row>
    <row r="1200" spans="1:7">
      <c r="A1200" s="46"/>
      <c r="B1200" s="47"/>
      <c r="C1200" s="267"/>
      <c r="D1200" s="47"/>
      <c r="E1200" s="267"/>
      <c r="F1200" s="47"/>
    </row>
    <row r="1201" spans="1:6">
      <c r="A1201" s="46"/>
      <c r="B1201" s="47"/>
      <c r="C1201" s="267"/>
      <c r="D1201" s="47"/>
      <c r="E1201" s="267"/>
      <c r="F1201" s="47"/>
    </row>
    <row r="1202" spans="1:6">
      <c r="A1202" s="46"/>
      <c r="B1202" s="47"/>
      <c r="C1202" s="267"/>
      <c r="D1202" s="47"/>
      <c r="E1202" s="267"/>
      <c r="F1202" s="47"/>
    </row>
    <row r="1203" spans="1:6">
      <c r="A1203" s="46"/>
      <c r="B1203" s="47"/>
      <c r="C1203" s="267"/>
      <c r="D1203" s="47"/>
      <c r="E1203" s="267"/>
      <c r="F1203" s="47"/>
    </row>
    <row r="1204" spans="1:6">
      <c r="A1204" s="46"/>
      <c r="B1204" s="47"/>
      <c r="C1204" s="267"/>
      <c r="D1204" s="47"/>
      <c r="E1204" s="267"/>
      <c r="F1204" s="47"/>
    </row>
    <row r="1205" spans="1:6">
      <c r="A1205" s="46"/>
      <c r="B1205" s="47"/>
      <c r="C1205" s="267"/>
      <c r="D1205" s="47"/>
      <c r="E1205" s="267"/>
      <c r="F1205" s="47"/>
    </row>
    <row r="1206" spans="1:6">
      <c r="A1206" s="46"/>
      <c r="B1206" s="47"/>
      <c r="C1206" s="267"/>
      <c r="D1206" s="47"/>
      <c r="E1206" s="267"/>
      <c r="F1206" s="47"/>
    </row>
    <row r="1207" spans="1:6">
      <c r="A1207" s="46"/>
      <c r="B1207" s="47"/>
      <c r="C1207" s="267"/>
      <c r="D1207" s="47"/>
      <c r="E1207" s="267"/>
      <c r="F1207" s="47"/>
    </row>
    <row r="1208" spans="1:6">
      <c r="A1208" s="46"/>
      <c r="B1208" s="47"/>
      <c r="C1208" s="267"/>
      <c r="D1208" s="47"/>
      <c r="E1208" s="267"/>
      <c r="F1208" s="47"/>
    </row>
    <row r="1209" spans="1:6">
      <c r="A1209" s="46"/>
      <c r="B1209" s="47"/>
      <c r="C1209" s="267"/>
      <c r="D1209" s="47"/>
      <c r="E1209" s="267"/>
      <c r="F1209" s="47"/>
    </row>
    <row r="1210" spans="1:6">
      <c r="A1210" s="46"/>
      <c r="B1210" s="47"/>
      <c r="C1210" s="267"/>
      <c r="D1210" s="47"/>
      <c r="E1210" s="267"/>
      <c r="F1210" s="47"/>
    </row>
    <row r="1211" spans="1:6">
      <c r="A1211" s="46"/>
      <c r="B1211" s="47"/>
      <c r="C1211" s="267"/>
      <c r="D1211" s="47"/>
      <c r="E1211" s="267"/>
      <c r="F1211" s="47"/>
    </row>
    <row r="1212" spans="1:6">
      <c r="A1212" s="46"/>
      <c r="B1212" s="47"/>
      <c r="C1212" s="267"/>
      <c r="D1212" s="47"/>
      <c r="E1212" s="267"/>
      <c r="F1212" s="47"/>
    </row>
    <row r="1213" spans="1:6">
      <c r="A1213" s="46"/>
      <c r="B1213" s="47"/>
      <c r="C1213" s="267"/>
      <c r="D1213" s="47"/>
      <c r="E1213" s="267"/>
      <c r="F1213" s="47"/>
    </row>
    <row r="1214" spans="1:6">
      <c r="A1214" s="46"/>
      <c r="B1214" s="47"/>
      <c r="C1214" s="267"/>
      <c r="D1214" s="47"/>
      <c r="E1214" s="267"/>
      <c r="F1214" s="47"/>
    </row>
    <row r="1215" spans="1:6">
      <c r="A1215" s="46"/>
      <c r="B1215" s="47"/>
      <c r="C1215" s="267"/>
      <c r="D1215" s="47"/>
      <c r="E1215" s="267"/>
      <c r="F1215" s="47"/>
    </row>
    <row r="1216" spans="1:6">
      <c r="A1216" s="46"/>
      <c r="B1216" s="47"/>
      <c r="C1216" s="267"/>
      <c r="D1216" s="47"/>
      <c r="E1216" s="267"/>
      <c r="F1216" s="47"/>
    </row>
    <row r="1217" spans="1:6">
      <c r="A1217" s="46"/>
      <c r="B1217" s="47"/>
      <c r="C1217" s="267"/>
      <c r="D1217" s="47"/>
      <c r="E1217" s="267"/>
      <c r="F1217" s="47"/>
    </row>
    <row r="1218" spans="1:6">
      <c r="A1218" s="46"/>
      <c r="B1218" s="47"/>
      <c r="C1218" s="267"/>
      <c r="D1218" s="47"/>
      <c r="E1218" s="267"/>
      <c r="F1218" s="47"/>
    </row>
    <row r="1219" spans="1:6">
      <c r="A1219" s="46"/>
      <c r="B1219" s="47"/>
      <c r="C1219" s="267"/>
      <c r="D1219" s="47"/>
      <c r="E1219" s="267"/>
      <c r="F1219" s="47"/>
    </row>
    <row r="1220" spans="1:6">
      <c r="A1220" s="46"/>
      <c r="B1220" s="47"/>
      <c r="C1220" s="267"/>
      <c r="D1220" s="47"/>
      <c r="E1220" s="267"/>
      <c r="F1220" s="47"/>
    </row>
    <row r="1221" spans="1:6">
      <c r="A1221" s="46"/>
      <c r="B1221" s="47"/>
      <c r="C1221" s="267"/>
      <c r="D1221" s="47"/>
      <c r="E1221" s="267"/>
      <c r="F1221" s="47"/>
    </row>
    <row r="1222" spans="1:6">
      <c r="A1222" s="46"/>
      <c r="B1222" s="47"/>
      <c r="C1222" s="267"/>
      <c r="D1222" s="47"/>
      <c r="E1222" s="267"/>
      <c r="F1222" s="47"/>
    </row>
    <row r="1223" spans="1:6">
      <c r="A1223" s="46"/>
      <c r="B1223" s="47"/>
      <c r="C1223" s="267"/>
      <c r="D1223" s="47"/>
      <c r="E1223" s="267"/>
      <c r="F1223" s="47"/>
    </row>
    <row r="1224" spans="1:6">
      <c r="A1224" s="46"/>
      <c r="B1224" s="47"/>
      <c r="C1224" s="267"/>
      <c r="D1224" s="47"/>
      <c r="E1224" s="267"/>
      <c r="F1224" s="47"/>
    </row>
    <row r="1225" spans="1:6">
      <c r="A1225" s="46"/>
      <c r="B1225" s="47"/>
      <c r="C1225" s="267"/>
      <c r="D1225" s="47"/>
      <c r="E1225" s="267"/>
      <c r="F1225" s="47"/>
    </row>
    <row r="1226" spans="1:6">
      <c r="A1226" s="46"/>
      <c r="B1226" s="47"/>
      <c r="C1226" s="267"/>
      <c r="D1226" s="47"/>
      <c r="E1226" s="267"/>
      <c r="F1226" s="47"/>
    </row>
    <row r="1227" spans="1:6">
      <c r="A1227" s="46"/>
      <c r="B1227" s="47"/>
      <c r="C1227" s="267"/>
      <c r="D1227" s="47"/>
      <c r="E1227" s="267"/>
      <c r="F1227" s="47"/>
    </row>
    <row r="1228" spans="1:6">
      <c r="A1228" s="46"/>
      <c r="B1228" s="47"/>
      <c r="C1228" s="267"/>
      <c r="D1228" s="47"/>
      <c r="E1228" s="267"/>
      <c r="F1228" s="47"/>
    </row>
    <row r="1229" spans="1:6">
      <c r="A1229" s="46"/>
      <c r="B1229" s="47"/>
      <c r="C1229" s="267"/>
      <c r="D1229" s="47"/>
      <c r="E1229" s="267"/>
      <c r="F1229" s="47"/>
    </row>
    <row r="1230" spans="1:6">
      <c r="A1230" s="46"/>
      <c r="B1230" s="47"/>
      <c r="C1230" s="267"/>
      <c r="D1230" s="47"/>
      <c r="E1230" s="267"/>
      <c r="F1230" s="47"/>
    </row>
    <row r="1231" spans="1:6">
      <c r="A1231" s="46"/>
      <c r="B1231" s="47"/>
      <c r="C1231" s="267"/>
      <c r="D1231" s="47"/>
      <c r="E1231" s="267"/>
      <c r="F1231" s="47"/>
    </row>
    <row r="1232" spans="1:6">
      <c r="A1232" s="46"/>
      <c r="B1232" s="47"/>
      <c r="C1232" s="267"/>
      <c r="D1232" s="47"/>
      <c r="E1232" s="267"/>
      <c r="F1232" s="47"/>
    </row>
    <row r="1233" spans="1:6">
      <c r="A1233" s="46"/>
      <c r="B1233" s="47"/>
      <c r="C1233" s="267"/>
      <c r="D1233" s="47"/>
      <c r="E1233" s="267"/>
      <c r="F1233" s="47"/>
    </row>
    <row r="1234" spans="1:6">
      <c r="A1234" s="46"/>
      <c r="B1234" s="47"/>
      <c r="C1234" s="267"/>
      <c r="D1234" s="47"/>
      <c r="E1234" s="267"/>
      <c r="F1234" s="47"/>
    </row>
    <row r="1235" spans="1:6">
      <c r="A1235" s="46"/>
      <c r="B1235" s="47"/>
      <c r="C1235" s="267"/>
      <c r="D1235" s="47"/>
      <c r="E1235" s="267"/>
      <c r="F1235" s="47"/>
    </row>
    <row r="1236" spans="1:6">
      <c r="A1236" s="46"/>
      <c r="B1236" s="47"/>
      <c r="C1236" s="267"/>
      <c r="D1236" s="47"/>
      <c r="E1236" s="267"/>
      <c r="F1236" s="47"/>
    </row>
    <row r="1237" spans="1:6">
      <c r="A1237" s="46"/>
      <c r="B1237" s="47"/>
      <c r="C1237" s="267"/>
      <c r="D1237" s="47"/>
      <c r="E1237" s="267"/>
      <c r="F1237" s="47"/>
    </row>
    <row r="1238" spans="1:6">
      <c r="A1238" s="46"/>
      <c r="B1238" s="47"/>
      <c r="C1238" s="267"/>
      <c r="D1238" s="47"/>
      <c r="E1238" s="267"/>
      <c r="F1238" s="47"/>
    </row>
    <row r="1239" spans="1:6">
      <c r="A1239" s="46"/>
      <c r="B1239" s="47"/>
      <c r="C1239" s="267"/>
      <c r="D1239" s="47"/>
      <c r="E1239" s="267"/>
      <c r="F1239" s="47"/>
    </row>
    <row r="1240" spans="1:6">
      <c r="A1240" s="46"/>
      <c r="B1240" s="47"/>
      <c r="C1240" s="267"/>
      <c r="D1240" s="47"/>
      <c r="E1240" s="267"/>
      <c r="F1240" s="47"/>
    </row>
    <row r="1241" spans="1:6">
      <c r="A1241" s="46"/>
      <c r="B1241" s="47"/>
      <c r="C1241" s="267"/>
      <c r="D1241" s="47"/>
      <c r="E1241" s="267"/>
      <c r="F1241" s="47"/>
    </row>
    <row r="1242" spans="1:6">
      <c r="A1242" s="46"/>
      <c r="B1242" s="47"/>
      <c r="C1242" s="267"/>
      <c r="D1242" s="47"/>
      <c r="E1242" s="267"/>
      <c r="F1242" s="47"/>
    </row>
    <row r="1243" spans="1:6">
      <c r="A1243" s="46"/>
      <c r="B1243" s="47"/>
      <c r="C1243" s="267"/>
      <c r="D1243" s="47"/>
      <c r="E1243" s="267"/>
      <c r="F1243" s="47"/>
    </row>
    <row r="1244" spans="1:6">
      <c r="A1244" s="46"/>
      <c r="B1244" s="47"/>
      <c r="C1244" s="267"/>
      <c r="D1244" s="47"/>
      <c r="E1244" s="267"/>
      <c r="F1244" s="47"/>
    </row>
    <row r="1245" spans="1:6">
      <c r="A1245" s="46"/>
      <c r="B1245" s="47"/>
      <c r="C1245" s="267"/>
      <c r="D1245" s="47"/>
      <c r="E1245" s="267"/>
      <c r="F1245" s="47"/>
    </row>
    <row r="1246" spans="1:6">
      <c r="A1246" s="46"/>
      <c r="B1246" s="47"/>
      <c r="C1246" s="267"/>
      <c r="D1246" s="47"/>
      <c r="E1246" s="267"/>
      <c r="F1246" s="47"/>
    </row>
    <row r="1247" spans="1:6">
      <c r="A1247" s="46"/>
      <c r="B1247" s="47"/>
      <c r="C1247" s="267"/>
      <c r="D1247" s="47"/>
      <c r="E1247" s="267"/>
      <c r="F1247" s="47"/>
    </row>
    <row r="1248" spans="1:6">
      <c r="A1248" s="46"/>
      <c r="B1248" s="47"/>
      <c r="C1248" s="267"/>
      <c r="D1248" s="47"/>
      <c r="E1248" s="267"/>
      <c r="F1248" s="47"/>
    </row>
    <row r="1249" spans="1:6">
      <c r="A1249" s="46"/>
      <c r="B1249" s="47"/>
      <c r="C1249" s="267"/>
      <c r="D1249" s="47"/>
      <c r="E1249" s="267"/>
      <c r="F1249" s="47"/>
    </row>
    <row r="1250" spans="1:6">
      <c r="A1250" s="46"/>
      <c r="B1250" s="47"/>
      <c r="C1250" s="267"/>
      <c r="D1250" s="47"/>
      <c r="E1250" s="267"/>
      <c r="F1250" s="47"/>
    </row>
    <row r="1251" spans="1:6">
      <c r="A1251" s="46"/>
      <c r="B1251" s="47"/>
      <c r="C1251" s="267"/>
      <c r="D1251" s="47"/>
      <c r="E1251" s="267"/>
      <c r="F1251" s="47"/>
    </row>
    <row r="1252" spans="1:6">
      <c r="A1252" s="46"/>
      <c r="B1252" s="47"/>
      <c r="C1252" s="267"/>
      <c r="D1252" s="47"/>
      <c r="E1252" s="267"/>
      <c r="F1252" s="47"/>
    </row>
    <row r="1253" spans="1:6">
      <c r="A1253" s="46"/>
      <c r="B1253" s="47"/>
      <c r="C1253" s="267"/>
      <c r="D1253" s="47"/>
      <c r="E1253" s="267"/>
      <c r="F1253" s="47"/>
    </row>
    <row r="1254" spans="1:6">
      <c r="A1254" s="46"/>
      <c r="B1254" s="47"/>
      <c r="C1254" s="267"/>
      <c r="D1254" s="47"/>
      <c r="E1254" s="267"/>
      <c r="F1254" s="47"/>
    </row>
    <row r="1255" spans="1:6">
      <c r="A1255" s="46"/>
      <c r="B1255" s="47"/>
      <c r="C1255" s="267"/>
      <c r="D1255" s="47"/>
      <c r="E1255" s="267"/>
      <c r="F1255" s="47"/>
    </row>
    <row r="1256" spans="1:6">
      <c r="A1256" s="46"/>
      <c r="B1256" s="47"/>
      <c r="C1256" s="267"/>
      <c r="D1256" s="47"/>
      <c r="E1256" s="267"/>
      <c r="F1256" s="47"/>
    </row>
    <row r="1257" spans="1:6">
      <c r="A1257" s="46"/>
      <c r="B1257" s="47"/>
      <c r="C1257" s="267"/>
      <c r="D1257" s="47"/>
      <c r="E1257" s="267"/>
      <c r="F1257" s="47"/>
    </row>
    <row r="1258" spans="1:6">
      <c r="A1258" s="46"/>
      <c r="B1258" s="47"/>
      <c r="C1258" s="267"/>
      <c r="D1258" s="47"/>
      <c r="E1258" s="267"/>
      <c r="F1258" s="47"/>
    </row>
    <row r="1259" spans="1:6">
      <c r="A1259" s="46"/>
      <c r="B1259" s="47"/>
      <c r="C1259" s="267"/>
      <c r="D1259" s="47"/>
      <c r="E1259" s="267"/>
      <c r="F1259" s="47"/>
    </row>
    <row r="1260" spans="1:6">
      <c r="A1260" s="46"/>
      <c r="B1260" s="47"/>
      <c r="C1260" s="267"/>
      <c r="D1260" s="47"/>
      <c r="E1260" s="267"/>
      <c r="F1260" s="47"/>
    </row>
    <row r="1261" spans="1:6">
      <c r="A1261" s="46"/>
      <c r="B1261" s="47"/>
      <c r="C1261" s="267"/>
      <c r="D1261" s="47"/>
      <c r="E1261" s="267"/>
      <c r="F1261" s="47"/>
    </row>
    <row r="1262" spans="1:6">
      <c r="A1262" s="46"/>
      <c r="B1262" s="47"/>
      <c r="C1262" s="267"/>
      <c r="D1262" s="47"/>
      <c r="E1262" s="267"/>
      <c r="F1262" s="47"/>
    </row>
    <row r="1263" spans="1:6">
      <c r="A1263" s="46"/>
      <c r="B1263" s="47"/>
      <c r="C1263" s="267"/>
      <c r="D1263" s="47"/>
      <c r="E1263" s="267"/>
      <c r="F1263" s="47"/>
    </row>
    <row r="1264" spans="1:6">
      <c r="A1264" s="46"/>
      <c r="B1264" s="47"/>
      <c r="C1264" s="267"/>
      <c r="D1264" s="47"/>
      <c r="E1264" s="267"/>
      <c r="F1264" s="47"/>
    </row>
    <row r="1265" spans="1:6">
      <c r="A1265" s="46"/>
      <c r="B1265" s="47"/>
      <c r="C1265" s="267"/>
      <c r="D1265" s="47"/>
      <c r="E1265" s="267"/>
      <c r="F1265" s="47"/>
    </row>
    <row r="1266" spans="1:6">
      <c r="A1266" s="46"/>
      <c r="B1266" s="47"/>
      <c r="C1266" s="267"/>
      <c r="D1266" s="47"/>
      <c r="E1266" s="267"/>
      <c r="F1266" s="47"/>
    </row>
    <row r="1267" spans="1:6">
      <c r="A1267" s="46"/>
      <c r="B1267" s="47"/>
      <c r="C1267" s="267"/>
      <c r="D1267" s="47"/>
      <c r="E1267" s="267"/>
      <c r="F1267" s="47"/>
    </row>
    <row r="1268" spans="1:6">
      <c r="A1268" s="46"/>
      <c r="B1268" s="47"/>
      <c r="C1268" s="267"/>
      <c r="D1268" s="47"/>
      <c r="E1268" s="267"/>
      <c r="F1268" s="47"/>
    </row>
    <row r="1269" spans="1:6">
      <c r="A1269" s="46"/>
      <c r="B1269" s="47"/>
      <c r="C1269" s="267"/>
      <c r="D1269" s="47"/>
      <c r="E1269" s="267"/>
      <c r="F1269" s="47"/>
    </row>
    <row r="1270" spans="1:6">
      <c r="A1270" s="46"/>
      <c r="B1270" s="47"/>
      <c r="C1270" s="267"/>
      <c r="D1270" s="47"/>
      <c r="E1270" s="267"/>
      <c r="F1270" s="47"/>
    </row>
    <row r="1271" spans="1:6">
      <c r="A1271" s="46"/>
      <c r="B1271" s="47"/>
      <c r="C1271" s="267"/>
      <c r="D1271" s="47"/>
      <c r="E1271" s="267"/>
      <c r="F1271" s="47"/>
    </row>
    <row r="1272" spans="1:6">
      <c r="A1272" s="46"/>
      <c r="B1272" s="47"/>
      <c r="C1272" s="267"/>
      <c r="D1272" s="47"/>
      <c r="E1272" s="267"/>
      <c r="F1272" s="47"/>
    </row>
    <row r="1273" spans="1:6">
      <c r="A1273" s="46"/>
      <c r="B1273" s="47"/>
      <c r="C1273" s="267"/>
      <c r="D1273" s="47"/>
      <c r="E1273" s="267"/>
      <c r="F1273" s="47"/>
    </row>
    <row r="1274" spans="1:6">
      <c r="A1274" s="46"/>
      <c r="B1274" s="47"/>
      <c r="C1274" s="267"/>
      <c r="D1274" s="47"/>
      <c r="E1274" s="267"/>
      <c r="F1274" s="47"/>
    </row>
    <row r="1275" spans="1:6">
      <c r="A1275" s="46"/>
      <c r="B1275" s="47"/>
      <c r="C1275" s="267"/>
      <c r="D1275" s="47"/>
      <c r="E1275" s="267"/>
      <c r="F1275" s="47"/>
    </row>
    <row r="1276" spans="1:6">
      <c r="A1276" s="46"/>
      <c r="B1276" s="47"/>
      <c r="C1276" s="267"/>
      <c r="D1276" s="47"/>
      <c r="E1276" s="267"/>
      <c r="F1276" s="47"/>
    </row>
    <row r="1277" spans="1:6">
      <c r="A1277" s="46"/>
      <c r="B1277" s="47"/>
      <c r="C1277" s="267"/>
      <c r="D1277" s="47"/>
      <c r="E1277" s="267"/>
      <c r="F1277" s="47"/>
    </row>
    <row r="1278" spans="1:6">
      <c r="A1278" s="46"/>
      <c r="B1278" s="47"/>
      <c r="C1278" s="267"/>
      <c r="D1278" s="47"/>
      <c r="E1278" s="267"/>
      <c r="F1278" s="47"/>
    </row>
    <row r="1279" spans="1:6">
      <c r="A1279" s="46"/>
      <c r="B1279" s="47"/>
      <c r="C1279" s="267"/>
      <c r="D1279" s="47"/>
      <c r="E1279" s="267"/>
      <c r="F1279" s="47"/>
    </row>
    <row r="1280" spans="1:6">
      <c r="A1280" s="46"/>
      <c r="B1280" s="47"/>
      <c r="C1280" s="267"/>
      <c r="D1280" s="47"/>
      <c r="E1280" s="267"/>
      <c r="F1280" s="47"/>
    </row>
    <row r="1281" spans="1:6">
      <c r="A1281" s="46"/>
      <c r="B1281" s="47"/>
      <c r="C1281" s="267"/>
      <c r="D1281" s="47"/>
      <c r="E1281" s="267"/>
      <c r="F1281" s="47"/>
    </row>
    <row r="1282" spans="1:6">
      <c r="A1282" s="46"/>
      <c r="B1282" s="47"/>
      <c r="C1282" s="267"/>
      <c r="D1282" s="47"/>
      <c r="E1282" s="267"/>
      <c r="F1282" s="47"/>
    </row>
    <row r="1283" spans="1:6">
      <c r="A1283" s="46"/>
      <c r="B1283" s="47"/>
      <c r="C1283" s="267"/>
      <c r="D1283" s="47"/>
      <c r="E1283" s="267"/>
      <c r="F1283" s="47"/>
    </row>
    <row r="1284" spans="1:6">
      <c r="A1284" s="46"/>
      <c r="B1284" s="47"/>
      <c r="C1284" s="267"/>
      <c r="D1284" s="47"/>
      <c r="E1284" s="267"/>
      <c r="F1284" s="47"/>
    </row>
    <row r="1285" spans="1:6">
      <c r="A1285" s="46"/>
      <c r="B1285" s="47"/>
      <c r="C1285" s="267"/>
      <c r="D1285" s="47"/>
      <c r="E1285" s="267"/>
      <c r="F1285" s="47"/>
    </row>
    <row r="1286" spans="1:6">
      <c r="A1286" s="46"/>
      <c r="B1286" s="47"/>
      <c r="C1286" s="267"/>
      <c r="D1286" s="47"/>
      <c r="E1286" s="267"/>
      <c r="F1286" s="47"/>
    </row>
    <row r="1287" spans="1:6">
      <c r="A1287" s="46"/>
      <c r="B1287" s="47"/>
      <c r="C1287" s="267"/>
      <c r="D1287" s="47"/>
      <c r="E1287" s="267"/>
      <c r="F1287" s="47"/>
    </row>
    <row r="1288" spans="1:6">
      <c r="A1288" s="46"/>
      <c r="B1288" s="47"/>
      <c r="C1288" s="267"/>
      <c r="D1288" s="47"/>
      <c r="E1288" s="267"/>
      <c r="F1288" s="47"/>
    </row>
    <row r="1289" spans="1:6">
      <c r="A1289" s="46"/>
      <c r="B1289" s="47"/>
      <c r="C1289" s="267"/>
      <c r="D1289" s="47"/>
      <c r="E1289" s="267"/>
      <c r="F1289" s="47"/>
    </row>
    <row r="1290" spans="1:6">
      <c r="A1290" s="46"/>
      <c r="B1290" s="47"/>
      <c r="C1290" s="267"/>
      <c r="D1290" s="47"/>
      <c r="E1290" s="267"/>
      <c r="F1290" s="47"/>
    </row>
    <row r="1291" spans="1:6">
      <c r="A1291" s="46"/>
      <c r="B1291" s="47"/>
      <c r="C1291" s="267"/>
      <c r="D1291" s="47"/>
      <c r="E1291" s="267"/>
      <c r="F1291" s="47"/>
    </row>
    <row r="1292" spans="1:6">
      <c r="A1292" s="46"/>
      <c r="B1292" s="47"/>
      <c r="C1292" s="267"/>
      <c r="D1292" s="47"/>
      <c r="E1292" s="267"/>
      <c r="F1292" s="47"/>
    </row>
    <row r="1293" spans="1:6">
      <c r="A1293" s="46"/>
      <c r="B1293" s="47"/>
      <c r="C1293" s="267"/>
      <c r="D1293" s="47"/>
      <c r="E1293" s="267"/>
      <c r="F1293" s="47"/>
    </row>
    <row r="1294" spans="1:6">
      <c r="A1294" s="46"/>
      <c r="B1294" s="47"/>
      <c r="C1294" s="267"/>
      <c r="D1294" s="47"/>
      <c r="E1294" s="267"/>
      <c r="F1294" s="47"/>
    </row>
    <row r="1295" spans="1:6">
      <c r="A1295" s="46"/>
      <c r="B1295" s="47"/>
      <c r="C1295" s="267"/>
      <c r="D1295" s="47"/>
      <c r="E1295" s="267"/>
      <c r="F1295" s="47"/>
    </row>
    <row r="1296" spans="1:6">
      <c r="A1296" s="46"/>
      <c r="B1296" s="47"/>
      <c r="C1296" s="267"/>
      <c r="D1296" s="47"/>
      <c r="E1296" s="267"/>
      <c r="F1296" s="47"/>
    </row>
    <row r="1297" spans="1:6">
      <c r="A1297" s="46"/>
      <c r="B1297" s="47"/>
      <c r="C1297" s="267"/>
      <c r="D1297" s="47"/>
      <c r="E1297" s="267"/>
      <c r="F1297" s="47"/>
    </row>
    <row r="1298" spans="1:6">
      <c r="A1298" s="46"/>
      <c r="B1298" s="47"/>
      <c r="C1298" s="267"/>
      <c r="D1298" s="47"/>
      <c r="E1298" s="267"/>
      <c r="F1298" s="47"/>
    </row>
    <row r="1299" spans="1:6">
      <c r="A1299" s="46"/>
      <c r="B1299" s="47"/>
      <c r="C1299" s="267"/>
      <c r="D1299" s="47"/>
      <c r="E1299" s="267"/>
      <c r="F1299" s="47"/>
    </row>
    <row r="1300" spans="1:6">
      <c r="A1300" s="46"/>
      <c r="B1300" s="47"/>
      <c r="C1300" s="267"/>
      <c r="D1300" s="47"/>
      <c r="E1300" s="267"/>
      <c r="F1300" s="47"/>
    </row>
    <row r="1301" spans="1:6">
      <c r="A1301" s="46"/>
      <c r="B1301" s="47"/>
      <c r="C1301" s="267"/>
      <c r="D1301" s="47"/>
      <c r="E1301" s="267"/>
      <c r="F1301" s="47"/>
    </row>
    <row r="1302" spans="1:6">
      <c r="A1302" s="46"/>
      <c r="B1302" s="47"/>
      <c r="C1302" s="267"/>
      <c r="D1302" s="47"/>
      <c r="E1302" s="267"/>
      <c r="F1302" s="47"/>
    </row>
    <row r="1303" spans="1:6">
      <c r="A1303" s="46"/>
      <c r="B1303" s="47"/>
      <c r="C1303" s="267"/>
      <c r="D1303" s="47"/>
      <c r="E1303" s="267"/>
      <c r="F1303" s="47"/>
    </row>
    <row r="1304" spans="1:6">
      <c r="A1304" s="46"/>
      <c r="B1304" s="47"/>
      <c r="C1304" s="267"/>
      <c r="D1304" s="47"/>
      <c r="E1304" s="267"/>
      <c r="F1304" s="47"/>
    </row>
    <row r="1305" spans="1:6">
      <c r="A1305" s="46"/>
      <c r="B1305" s="47"/>
      <c r="C1305" s="267"/>
      <c r="D1305" s="47"/>
      <c r="E1305" s="267"/>
      <c r="F1305" s="47"/>
    </row>
    <row r="1306" spans="1:6">
      <c r="A1306" s="46"/>
      <c r="B1306" s="47"/>
      <c r="C1306" s="267"/>
      <c r="D1306" s="47"/>
      <c r="E1306" s="267"/>
      <c r="F1306" s="47"/>
    </row>
    <row r="1307" spans="1:6">
      <c r="A1307" s="46"/>
      <c r="B1307" s="47"/>
      <c r="C1307" s="267"/>
      <c r="D1307" s="47"/>
      <c r="E1307" s="267"/>
      <c r="F1307" s="47"/>
    </row>
    <row r="1308" spans="1:6">
      <c r="A1308" s="46"/>
      <c r="B1308" s="47"/>
      <c r="C1308" s="267"/>
      <c r="D1308" s="47"/>
      <c r="E1308" s="267"/>
      <c r="F1308" s="47"/>
    </row>
    <row r="1309" spans="1:6">
      <c r="A1309" s="46"/>
      <c r="B1309" s="47"/>
      <c r="C1309" s="267"/>
      <c r="D1309" s="47"/>
      <c r="E1309" s="267"/>
      <c r="F1309" s="47"/>
    </row>
    <row r="1310" spans="1:6">
      <c r="A1310" s="46"/>
      <c r="B1310" s="47"/>
      <c r="C1310" s="267"/>
      <c r="D1310" s="47"/>
      <c r="E1310" s="267"/>
      <c r="F1310" s="47"/>
    </row>
    <row r="1311" spans="1:6">
      <c r="A1311" s="46"/>
      <c r="B1311" s="47"/>
      <c r="C1311" s="267"/>
      <c r="D1311" s="47"/>
      <c r="E1311" s="267"/>
      <c r="F1311" s="47"/>
    </row>
    <row r="1312" spans="1:6">
      <c r="A1312" s="46"/>
      <c r="B1312" s="47"/>
      <c r="C1312" s="267"/>
      <c r="D1312" s="47"/>
      <c r="E1312" s="267"/>
      <c r="F1312" s="47"/>
    </row>
    <row r="1313" spans="1:6">
      <c r="A1313" s="46"/>
      <c r="B1313" s="47"/>
      <c r="C1313" s="267"/>
      <c r="D1313" s="47"/>
      <c r="E1313" s="267"/>
      <c r="F1313" s="47"/>
    </row>
    <row r="1314" spans="1:6">
      <c r="A1314" s="46"/>
      <c r="B1314" s="47"/>
      <c r="C1314" s="267"/>
      <c r="D1314" s="47"/>
      <c r="E1314" s="267"/>
      <c r="F1314" s="47"/>
    </row>
    <row r="1315" spans="1:6">
      <c r="A1315" s="46"/>
      <c r="B1315" s="47"/>
      <c r="C1315" s="267"/>
      <c r="D1315" s="47"/>
      <c r="E1315" s="267"/>
      <c r="F1315" s="47"/>
    </row>
    <row r="1316" spans="1:6">
      <c r="A1316" s="46"/>
      <c r="B1316" s="47"/>
      <c r="C1316" s="267"/>
      <c r="D1316" s="47"/>
      <c r="E1316" s="267"/>
      <c r="F1316" s="47"/>
    </row>
    <row r="1317" spans="1:6">
      <c r="A1317" s="46"/>
      <c r="B1317" s="47"/>
      <c r="C1317" s="267"/>
      <c r="D1317" s="47"/>
      <c r="E1317" s="267"/>
      <c r="F1317" s="47"/>
    </row>
    <row r="1318" spans="1:6">
      <c r="A1318" s="46"/>
      <c r="B1318" s="47"/>
      <c r="C1318" s="267"/>
      <c r="D1318" s="47"/>
      <c r="E1318" s="267"/>
      <c r="F1318" s="47"/>
    </row>
    <row r="1319" spans="1:6">
      <c r="A1319" s="46"/>
      <c r="B1319" s="47"/>
      <c r="C1319" s="267"/>
      <c r="D1319" s="47"/>
      <c r="E1319" s="267"/>
      <c r="F1319" s="47"/>
    </row>
    <row r="1320" spans="1:6">
      <c r="A1320" s="46"/>
      <c r="B1320" s="47"/>
      <c r="C1320" s="267"/>
      <c r="D1320" s="47"/>
      <c r="E1320" s="267"/>
      <c r="F1320" s="47"/>
    </row>
    <row r="1321" spans="1:6">
      <c r="A1321" s="46"/>
      <c r="B1321" s="47"/>
      <c r="C1321" s="267"/>
      <c r="D1321" s="47"/>
      <c r="E1321" s="267"/>
      <c r="F1321" s="47"/>
    </row>
    <row r="1322" spans="1:6">
      <c r="A1322" s="46"/>
      <c r="B1322" s="47"/>
      <c r="C1322" s="267"/>
      <c r="D1322" s="47"/>
      <c r="E1322" s="267"/>
      <c r="F1322" s="47"/>
    </row>
    <row r="1323" spans="1:6">
      <c r="A1323" s="46"/>
      <c r="B1323" s="47"/>
      <c r="C1323" s="267"/>
      <c r="D1323" s="47"/>
      <c r="E1323" s="267"/>
      <c r="F1323" s="47"/>
    </row>
    <row r="1324" spans="1:6">
      <c r="A1324" s="46"/>
      <c r="B1324" s="47"/>
      <c r="C1324" s="267"/>
      <c r="D1324" s="47"/>
      <c r="E1324" s="267"/>
      <c r="F1324" s="47"/>
    </row>
    <row r="1325" spans="1:6">
      <c r="A1325" s="46"/>
      <c r="B1325" s="47"/>
      <c r="C1325" s="267"/>
      <c r="D1325" s="47"/>
      <c r="E1325" s="267"/>
      <c r="F1325" s="47"/>
    </row>
    <row r="1326" spans="1:6">
      <c r="A1326" s="46"/>
      <c r="B1326" s="47"/>
      <c r="C1326" s="267"/>
      <c r="D1326" s="47"/>
      <c r="E1326" s="267"/>
      <c r="F1326" s="47"/>
    </row>
    <row r="1327" spans="1:6">
      <c r="A1327" s="46"/>
      <c r="B1327" s="47"/>
      <c r="C1327" s="267"/>
      <c r="D1327" s="47"/>
      <c r="E1327" s="267"/>
      <c r="F1327" s="47"/>
    </row>
    <row r="1328" spans="1:6">
      <c r="A1328" s="46"/>
      <c r="B1328" s="47"/>
      <c r="C1328" s="267"/>
      <c r="D1328" s="47"/>
      <c r="E1328" s="267"/>
      <c r="F1328" s="47"/>
    </row>
    <row r="1329" spans="1:6">
      <c r="A1329" s="46"/>
      <c r="B1329" s="47"/>
      <c r="C1329" s="267"/>
      <c r="D1329" s="47"/>
      <c r="E1329" s="267"/>
      <c r="F1329" s="47"/>
    </row>
    <row r="1330" spans="1:6">
      <c r="A1330" s="46"/>
      <c r="B1330" s="47"/>
      <c r="C1330" s="267"/>
      <c r="D1330" s="47"/>
      <c r="E1330" s="267"/>
      <c r="F1330" s="47"/>
    </row>
    <row r="1331" spans="1:6">
      <c r="A1331" s="46"/>
      <c r="B1331" s="47"/>
      <c r="C1331" s="267"/>
      <c r="D1331" s="47"/>
      <c r="E1331" s="267"/>
      <c r="F1331" s="47"/>
    </row>
    <row r="1332" spans="1:6">
      <c r="A1332" s="46"/>
      <c r="B1332" s="47"/>
      <c r="C1332" s="267"/>
      <c r="D1332" s="47"/>
      <c r="E1332" s="267"/>
      <c r="F1332" s="47"/>
    </row>
    <row r="1333" spans="1:6">
      <c r="A1333" s="46"/>
      <c r="B1333" s="47"/>
      <c r="C1333" s="267"/>
      <c r="D1333" s="47"/>
      <c r="E1333" s="267"/>
      <c r="F1333" s="47"/>
    </row>
    <row r="1334" spans="1:6">
      <c r="A1334" s="46"/>
      <c r="B1334" s="47"/>
      <c r="C1334" s="267"/>
      <c r="D1334" s="47"/>
      <c r="E1334" s="267"/>
      <c r="F1334" s="47"/>
    </row>
    <row r="1335" spans="1:6">
      <c r="A1335" s="46"/>
      <c r="B1335" s="47"/>
      <c r="C1335" s="267"/>
      <c r="D1335" s="47"/>
      <c r="E1335" s="267"/>
      <c r="F1335" s="47"/>
    </row>
    <row r="1336" spans="1:6">
      <c r="A1336" s="46"/>
      <c r="B1336" s="47"/>
      <c r="C1336" s="267"/>
      <c r="D1336" s="47"/>
      <c r="E1336" s="267"/>
      <c r="F1336" s="47"/>
    </row>
    <row r="1337" spans="1:6">
      <c r="A1337" s="46"/>
      <c r="B1337" s="47"/>
      <c r="C1337" s="267"/>
      <c r="D1337" s="47"/>
      <c r="E1337" s="267"/>
      <c r="F1337" s="47"/>
    </row>
    <row r="1338" spans="1:6">
      <c r="A1338" s="46"/>
      <c r="B1338" s="47"/>
      <c r="C1338" s="267"/>
      <c r="D1338" s="47"/>
      <c r="E1338" s="267"/>
      <c r="F1338" s="47"/>
    </row>
    <row r="1339" spans="1:6">
      <c r="A1339" s="46"/>
      <c r="B1339" s="47"/>
      <c r="C1339" s="267"/>
      <c r="D1339" s="47"/>
      <c r="E1339" s="267"/>
      <c r="F1339" s="47"/>
    </row>
    <row r="1340" spans="1:6">
      <c r="A1340" s="46"/>
      <c r="B1340" s="47"/>
      <c r="C1340" s="267"/>
      <c r="D1340" s="47"/>
      <c r="E1340" s="267"/>
      <c r="F1340" s="47"/>
    </row>
    <row r="1341" spans="1:6">
      <c r="A1341" s="46"/>
      <c r="B1341" s="47"/>
      <c r="C1341" s="267"/>
      <c r="D1341" s="47"/>
      <c r="E1341" s="267"/>
      <c r="F1341" s="47"/>
    </row>
    <row r="1342" spans="1:6">
      <c r="A1342" s="46"/>
      <c r="B1342" s="47"/>
      <c r="C1342" s="267"/>
      <c r="D1342" s="47"/>
      <c r="E1342" s="267"/>
      <c r="F1342" s="47"/>
    </row>
    <row r="1343" spans="1:6">
      <c r="A1343" s="46"/>
      <c r="B1343" s="47"/>
      <c r="C1343" s="267"/>
      <c r="D1343" s="47"/>
      <c r="E1343" s="267"/>
      <c r="F1343" s="47"/>
    </row>
    <row r="1344" spans="1:6">
      <c r="A1344" s="46"/>
      <c r="B1344" s="47"/>
      <c r="C1344" s="267"/>
      <c r="D1344" s="47"/>
      <c r="E1344" s="267"/>
      <c r="F1344" s="47"/>
    </row>
    <row r="1345" spans="1:6">
      <c r="A1345" s="46"/>
      <c r="B1345" s="47"/>
      <c r="C1345" s="267"/>
      <c r="D1345" s="47"/>
      <c r="E1345" s="267"/>
      <c r="F1345" s="47"/>
    </row>
    <row r="1346" spans="1:6">
      <c r="A1346" s="46"/>
      <c r="B1346" s="47"/>
      <c r="C1346" s="267"/>
      <c r="D1346" s="47"/>
      <c r="E1346" s="267"/>
      <c r="F1346" s="47"/>
    </row>
    <row r="1347" spans="1:6">
      <c r="A1347" s="46"/>
      <c r="B1347" s="47"/>
      <c r="C1347" s="267"/>
      <c r="D1347" s="47"/>
      <c r="E1347" s="267"/>
      <c r="F1347" s="47"/>
    </row>
    <row r="1348" spans="1:6">
      <c r="A1348" s="46"/>
      <c r="B1348" s="47"/>
      <c r="C1348" s="267"/>
      <c r="D1348" s="47"/>
      <c r="E1348" s="267"/>
      <c r="F1348" s="47"/>
    </row>
    <row r="1349" spans="1:6">
      <c r="A1349" s="46"/>
      <c r="B1349" s="47"/>
      <c r="C1349" s="267"/>
      <c r="D1349" s="47"/>
      <c r="E1349" s="267"/>
      <c r="F1349" s="47"/>
    </row>
    <row r="1350" spans="1:6">
      <c r="A1350" s="46"/>
      <c r="B1350" s="47"/>
      <c r="C1350" s="267"/>
      <c r="D1350" s="47"/>
      <c r="E1350" s="267"/>
      <c r="F1350" s="47"/>
    </row>
    <row r="1351" spans="1:6">
      <c r="A1351" s="46"/>
      <c r="B1351" s="47"/>
      <c r="C1351" s="267"/>
      <c r="D1351" s="47"/>
      <c r="E1351" s="267"/>
      <c r="F1351" s="47"/>
    </row>
    <row r="1352" spans="1:6">
      <c r="A1352" s="46"/>
      <c r="B1352" s="47"/>
      <c r="C1352" s="267"/>
      <c r="D1352" s="47"/>
      <c r="E1352" s="267"/>
      <c r="F1352" s="47"/>
    </row>
    <row r="1353" spans="1:6">
      <c r="A1353" s="46"/>
      <c r="B1353" s="47"/>
      <c r="C1353" s="267"/>
      <c r="D1353" s="47"/>
      <c r="E1353" s="267"/>
      <c r="F1353" s="47"/>
    </row>
    <row r="1354" spans="1:6">
      <c r="A1354" s="46"/>
      <c r="B1354" s="47"/>
      <c r="C1354" s="267"/>
      <c r="D1354" s="47"/>
      <c r="E1354" s="267"/>
      <c r="F1354" s="47"/>
    </row>
    <row r="1355" spans="1:6">
      <c r="A1355" s="46"/>
      <c r="B1355" s="47"/>
      <c r="C1355" s="267"/>
      <c r="D1355" s="47"/>
      <c r="E1355" s="267"/>
      <c r="F1355" s="47"/>
    </row>
    <row r="1356" spans="1:6">
      <c r="A1356" s="46"/>
      <c r="B1356" s="47"/>
      <c r="C1356" s="267"/>
      <c r="D1356" s="47"/>
      <c r="E1356" s="267"/>
      <c r="F1356" s="47"/>
    </row>
    <row r="1357" spans="1:6">
      <c r="A1357" s="46"/>
      <c r="B1357" s="47"/>
      <c r="C1357" s="267"/>
      <c r="D1357" s="47"/>
      <c r="E1357" s="267"/>
      <c r="F1357" s="47"/>
    </row>
    <row r="1358" spans="1:6">
      <c r="A1358" s="46"/>
      <c r="B1358" s="47"/>
      <c r="C1358" s="267"/>
      <c r="D1358" s="47"/>
      <c r="E1358" s="267"/>
      <c r="F1358" s="47"/>
    </row>
    <row r="1359" spans="1:6">
      <c r="A1359" s="46"/>
      <c r="B1359" s="47"/>
      <c r="C1359" s="267"/>
      <c r="D1359" s="47"/>
      <c r="E1359" s="267"/>
      <c r="F1359" s="47"/>
    </row>
    <row r="1360" spans="1:6">
      <c r="A1360" s="46"/>
      <c r="B1360" s="47"/>
      <c r="C1360" s="267"/>
      <c r="D1360" s="47"/>
      <c r="E1360" s="267"/>
      <c r="F1360" s="47"/>
    </row>
    <row r="1361" spans="1:6">
      <c r="A1361" s="46"/>
      <c r="B1361" s="47"/>
      <c r="C1361" s="267"/>
      <c r="D1361" s="47"/>
      <c r="E1361" s="267"/>
      <c r="F1361" s="47"/>
    </row>
    <row r="1362" spans="1:6">
      <c r="A1362" s="46"/>
      <c r="B1362" s="47"/>
      <c r="C1362" s="267"/>
      <c r="D1362" s="47"/>
      <c r="E1362" s="267"/>
      <c r="F1362" s="47"/>
    </row>
    <row r="1363" spans="1:6">
      <c r="A1363" s="46"/>
      <c r="B1363" s="47"/>
      <c r="C1363" s="267"/>
      <c r="D1363" s="47"/>
      <c r="E1363" s="267"/>
      <c r="F1363" s="47"/>
    </row>
    <row r="1364" spans="1:6">
      <c r="A1364" s="46"/>
      <c r="B1364" s="47"/>
      <c r="C1364" s="267"/>
      <c r="D1364" s="47"/>
      <c r="E1364" s="267"/>
      <c r="F1364" s="47"/>
    </row>
    <row r="1365" spans="1:6">
      <c r="A1365" s="46"/>
      <c r="B1365" s="47"/>
      <c r="C1365" s="267"/>
      <c r="D1365" s="47"/>
      <c r="E1365" s="267"/>
      <c r="F1365" s="47"/>
    </row>
    <row r="1366" spans="1:6">
      <c r="A1366" s="46"/>
      <c r="B1366" s="47"/>
      <c r="C1366" s="267"/>
      <c r="D1366" s="47"/>
      <c r="E1366" s="267"/>
      <c r="F1366" s="47"/>
    </row>
    <row r="1367" spans="1:6">
      <c r="A1367" s="46"/>
      <c r="B1367" s="47"/>
      <c r="C1367" s="267"/>
      <c r="D1367" s="47"/>
      <c r="E1367" s="267"/>
      <c r="F1367" s="47"/>
    </row>
    <row r="1368" spans="1:6">
      <c r="A1368" s="46"/>
      <c r="B1368" s="47"/>
      <c r="C1368" s="267"/>
      <c r="D1368" s="47"/>
      <c r="E1368" s="267"/>
      <c r="F1368" s="47"/>
    </row>
    <row r="1369" spans="1:6">
      <c r="A1369" s="46"/>
      <c r="B1369" s="47"/>
      <c r="C1369" s="267"/>
      <c r="D1369" s="47"/>
      <c r="E1369" s="267"/>
      <c r="F1369" s="47"/>
    </row>
    <row r="1370" spans="1:6">
      <c r="A1370" s="46"/>
      <c r="B1370" s="47"/>
      <c r="C1370" s="267"/>
      <c r="D1370" s="47"/>
      <c r="E1370" s="267"/>
      <c r="F1370" s="47"/>
    </row>
    <row r="1371" spans="1:6">
      <c r="A1371" s="46"/>
      <c r="B1371" s="47"/>
      <c r="C1371" s="267"/>
      <c r="D1371" s="47"/>
      <c r="E1371" s="267"/>
      <c r="F1371" s="47"/>
    </row>
    <row r="1372" spans="1:6">
      <c r="A1372" s="46"/>
      <c r="B1372" s="47"/>
      <c r="C1372" s="267"/>
      <c r="D1372" s="47"/>
      <c r="E1372" s="267"/>
      <c r="F1372" s="47"/>
    </row>
    <row r="1373" spans="1:6">
      <c r="A1373" s="46"/>
      <c r="B1373" s="47"/>
      <c r="C1373" s="267"/>
      <c r="D1373" s="47"/>
      <c r="E1373" s="267"/>
      <c r="F1373" s="47"/>
    </row>
    <row r="1374" spans="1:6">
      <c r="A1374" s="46"/>
      <c r="B1374" s="47"/>
      <c r="C1374" s="267"/>
      <c r="D1374" s="47"/>
      <c r="E1374" s="267"/>
      <c r="F1374" s="47"/>
    </row>
    <row r="1375" spans="1:6">
      <c r="A1375" s="46"/>
      <c r="B1375" s="47"/>
      <c r="C1375" s="267"/>
      <c r="D1375" s="47"/>
      <c r="E1375" s="267"/>
      <c r="F1375" s="47"/>
    </row>
    <row r="1376" spans="1:6">
      <c r="A1376" s="46"/>
      <c r="B1376" s="47"/>
      <c r="C1376" s="267"/>
      <c r="D1376" s="47"/>
      <c r="E1376" s="267"/>
      <c r="F1376" s="47"/>
    </row>
    <row r="1377" spans="1:6">
      <c r="A1377" s="46"/>
      <c r="B1377" s="47"/>
      <c r="C1377" s="267"/>
      <c r="D1377" s="47"/>
      <c r="E1377" s="267"/>
      <c r="F1377" s="47"/>
    </row>
    <row r="1378" spans="1:6">
      <c r="A1378" s="46"/>
      <c r="B1378" s="47"/>
      <c r="C1378" s="267"/>
      <c r="D1378" s="47"/>
      <c r="E1378" s="267"/>
      <c r="F1378" s="47"/>
    </row>
    <row r="1379" spans="1:6">
      <c r="A1379" s="46"/>
      <c r="B1379" s="47"/>
      <c r="C1379" s="267"/>
      <c r="D1379" s="47"/>
      <c r="E1379" s="267"/>
      <c r="F1379" s="47"/>
    </row>
    <row r="1380" spans="1:6">
      <c r="A1380" s="46"/>
      <c r="B1380" s="47"/>
      <c r="C1380" s="267"/>
      <c r="D1380" s="47"/>
      <c r="E1380" s="267"/>
      <c r="F1380" s="47"/>
    </row>
    <row r="1381" spans="1:6">
      <c r="A1381" s="46"/>
      <c r="B1381" s="47"/>
      <c r="C1381" s="267"/>
      <c r="D1381" s="47"/>
      <c r="E1381" s="267"/>
      <c r="F1381" s="47"/>
    </row>
    <row r="1382" spans="1:6">
      <c r="A1382" s="46"/>
      <c r="B1382" s="47"/>
      <c r="C1382" s="267"/>
      <c r="D1382" s="47"/>
      <c r="E1382" s="267"/>
      <c r="F1382" s="47"/>
    </row>
    <row r="1383" spans="1:6">
      <c r="A1383" s="46"/>
      <c r="B1383" s="47"/>
      <c r="C1383" s="267"/>
      <c r="D1383" s="47"/>
      <c r="E1383" s="267"/>
      <c r="F1383" s="47"/>
    </row>
    <row r="1384" spans="1:6">
      <c r="A1384" s="46"/>
      <c r="B1384" s="47"/>
      <c r="C1384" s="267"/>
      <c r="D1384" s="47"/>
      <c r="E1384" s="267"/>
      <c r="F1384" s="47"/>
    </row>
    <row r="1385" spans="1:6">
      <c r="A1385" s="46"/>
      <c r="B1385" s="47"/>
      <c r="C1385" s="267"/>
      <c r="D1385" s="47"/>
      <c r="E1385" s="267"/>
      <c r="F1385" s="47"/>
    </row>
    <row r="1386" spans="1:6">
      <c r="A1386" s="46"/>
      <c r="B1386" s="47"/>
      <c r="C1386" s="267"/>
      <c r="D1386" s="47"/>
      <c r="E1386" s="267"/>
      <c r="F1386" s="47"/>
    </row>
    <row r="1387" spans="1:6">
      <c r="A1387" s="46"/>
      <c r="B1387" s="47"/>
      <c r="C1387" s="267"/>
      <c r="D1387" s="47"/>
      <c r="E1387" s="267"/>
      <c r="F1387" s="47"/>
    </row>
    <row r="1388" spans="1:6">
      <c r="A1388" s="46"/>
      <c r="B1388" s="47"/>
      <c r="C1388" s="267"/>
      <c r="D1388" s="47"/>
      <c r="E1388" s="267"/>
      <c r="F1388" s="47"/>
    </row>
    <row r="1389" spans="1:6">
      <c r="A1389" s="46"/>
      <c r="B1389" s="47"/>
      <c r="C1389" s="267"/>
      <c r="D1389" s="47"/>
      <c r="E1389" s="267"/>
      <c r="F1389" s="47"/>
    </row>
    <row r="1390" spans="1:6">
      <c r="A1390" s="46"/>
      <c r="B1390" s="47"/>
      <c r="C1390" s="267"/>
      <c r="D1390" s="47"/>
      <c r="E1390" s="267"/>
      <c r="F1390" s="47"/>
    </row>
    <row r="1391" spans="1:6">
      <c r="A1391" s="46"/>
      <c r="B1391" s="47"/>
      <c r="C1391" s="267"/>
      <c r="D1391" s="47"/>
      <c r="E1391" s="267"/>
      <c r="F1391" s="47"/>
    </row>
    <row r="1392" spans="1:6">
      <c r="A1392" s="46"/>
      <c r="B1392" s="47"/>
      <c r="C1392" s="267"/>
      <c r="D1392" s="47"/>
      <c r="E1392" s="267"/>
      <c r="F1392" s="47"/>
    </row>
    <row r="1393" spans="1:6">
      <c r="A1393" s="46"/>
      <c r="B1393" s="47"/>
      <c r="C1393" s="267"/>
      <c r="D1393" s="47"/>
      <c r="E1393" s="267"/>
      <c r="F1393" s="47"/>
    </row>
    <row r="1394" spans="1:6">
      <c r="A1394" s="46"/>
      <c r="B1394" s="47"/>
      <c r="C1394" s="267"/>
      <c r="D1394" s="47"/>
      <c r="E1394" s="267"/>
      <c r="F1394" s="47"/>
    </row>
    <row r="1395" spans="1:6">
      <c r="A1395" s="46"/>
      <c r="B1395" s="47"/>
      <c r="C1395" s="267"/>
      <c r="D1395" s="47"/>
      <c r="E1395" s="267"/>
      <c r="F1395" s="47"/>
    </row>
    <row r="1396" spans="1:6">
      <c r="A1396" s="46"/>
      <c r="B1396" s="47"/>
      <c r="C1396" s="267"/>
      <c r="D1396" s="47"/>
      <c r="E1396" s="267"/>
      <c r="F1396" s="47"/>
    </row>
    <row r="1397" spans="1:6">
      <c r="A1397" s="46"/>
      <c r="B1397" s="47"/>
      <c r="C1397" s="267"/>
      <c r="D1397" s="47"/>
      <c r="E1397" s="267"/>
      <c r="F1397" s="47"/>
    </row>
    <row r="1398" spans="1:6">
      <c r="A1398" s="46"/>
      <c r="B1398" s="47"/>
      <c r="C1398" s="267"/>
      <c r="D1398" s="47"/>
      <c r="E1398" s="267"/>
      <c r="F1398" s="47"/>
    </row>
    <row r="1399" spans="1:6">
      <c r="A1399" s="46"/>
      <c r="B1399" s="47"/>
      <c r="C1399" s="267"/>
      <c r="D1399" s="47"/>
      <c r="E1399" s="267"/>
      <c r="F1399" s="47"/>
    </row>
    <row r="1400" spans="1:6">
      <c r="A1400" s="46"/>
      <c r="B1400" s="47"/>
      <c r="C1400" s="267"/>
      <c r="D1400" s="47"/>
      <c r="E1400" s="267"/>
      <c r="F1400" s="47"/>
    </row>
    <row r="1401" spans="1:6">
      <c r="A1401" s="46"/>
      <c r="B1401" s="47"/>
      <c r="C1401" s="267"/>
      <c r="D1401" s="47"/>
      <c r="E1401" s="267"/>
      <c r="F1401" s="47"/>
    </row>
    <row r="1402" spans="1:6">
      <c r="A1402" s="46"/>
      <c r="B1402" s="47"/>
      <c r="C1402" s="267"/>
      <c r="D1402" s="47"/>
      <c r="E1402" s="267"/>
      <c r="F1402" s="47"/>
    </row>
    <row r="1403" spans="1:6">
      <c r="A1403" s="46"/>
      <c r="B1403" s="47"/>
      <c r="C1403" s="267"/>
      <c r="D1403" s="47"/>
      <c r="E1403" s="267"/>
      <c r="F1403" s="47"/>
    </row>
    <row r="1404" spans="1:6">
      <c r="A1404" s="46"/>
      <c r="B1404" s="47"/>
      <c r="C1404" s="267"/>
      <c r="D1404" s="47"/>
      <c r="E1404" s="267"/>
      <c r="F1404" s="47"/>
    </row>
    <row r="1405" spans="1:6">
      <c r="A1405" s="46"/>
      <c r="B1405" s="47"/>
      <c r="C1405" s="267"/>
      <c r="D1405" s="47"/>
      <c r="E1405" s="267"/>
      <c r="F1405" s="47"/>
    </row>
    <row r="1406" spans="1:6">
      <c r="A1406" s="46"/>
      <c r="B1406" s="47"/>
      <c r="C1406" s="267"/>
      <c r="D1406" s="47"/>
      <c r="E1406" s="267"/>
      <c r="F1406" s="47"/>
    </row>
    <row r="1407" spans="1:6">
      <c r="A1407" s="46"/>
      <c r="B1407" s="47"/>
      <c r="C1407" s="267"/>
      <c r="D1407" s="47"/>
      <c r="E1407" s="267"/>
      <c r="F1407" s="47"/>
    </row>
    <row r="1408" spans="1:6">
      <c r="A1408" s="46"/>
      <c r="B1408" s="47"/>
      <c r="C1408" s="267"/>
      <c r="D1408" s="47"/>
      <c r="E1408" s="267"/>
      <c r="F1408" s="47"/>
    </row>
    <row r="1409" spans="1:6">
      <c r="A1409" s="46"/>
      <c r="B1409" s="47"/>
      <c r="C1409" s="267"/>
      <c r="D1409" s="47"/>
      <c r="E1409" s="267"/>
      <c r="F1409" s="47"/>
    </row>
    <row r="1410" spans="1:6">
      <c r="A1410" s="46"/>
      <c r="B1410" s="47"/>
      <c r="C1410" s="267"/>
      <c r="D1410" s="47"/>
      <c r="E1410" s="267"/>
      <c r="F1410" s="47"/>
    </row>
    <row r="1411" spans="1:6">
      <c r="A1411" s="46"/>
      <c r="B1411" s="47"/>
      <c r="C1411" s="267"/>
      <c r="D1411" s="47"/>
      <c r="E1411" s="267"/>
      <c r="F1411" s="47"/>
    </row>
    <row r="1412" spans="1:6">
      <c r="A1412" s="46"/>
      <c r="B1412" s="47"/>
      <c r="C1412" s="267"/>
      <c r="D1412" s="47"/>
      <c r="E1412" s="267"/>
      <c r="F1412" s="47"/>
    </row>
    <row r="1413" spans="1:6">
      <c r="A1413" s="46"/>
      <c r="B1413" s="47"/>
      <c r="C1413" s="267"/>
      <c r="D1413" s="47"/>
      <c r="E1413" s="267"/>
      <c r="F1413" s="47"/>
    </row>
    <row r="1414" spans="1:6">
      <c r="A1414" s="46"/>
      <c r="B1414" s="47"/>
      <c r="C1414" s="267"/>
      <c r="D1414" s="47"/>
      <c r="E1414" s="267"/>
      <c r="F1414" s="47"/>
    </row>
    <row r="1415" spans="1:6">
      <c r="A1415" s="46"/>
      <c r="B1415" s="47"/>
      <c r="C1415" s="267"/>
      <c r="D1415" s="47"/>
      <c r="E1415" s="267"/>
      <c r="F1415" s="47"/>
    </row>
    <row r="1416" spans="1:6">
      <c r="A1416" s="46"/>
      <c r="B1416" s="47"/>
      <c r="C1416" s="267"/>
      <c r="D1416" s="47"/>
      <c r="E1416" s="267"/>
      <c r="F1416" s="47"/>
    </row>
    <row r="1417" spans="1:6">
      <c r="A1417" s="46"/>
      <c r="B1417" s="47"/>
      <c r="C1417" s="267"/>
      <c r="D1417" s="47"/>
      <c r="E1417" s="267"/>
      <c r="F1417" s="47"/>
    </row>
    <row r="1418" spans="1:6">
      <c r="A1418" s="46"/>
      <c r="B1418" s="47"/>
      <c r="C1418" s="267"/>
      <c r="D1418" s="47"/>
      <c r="E1418" s="267"/>
      <c r="F1418" s="47"/>
    </row>
    <row r="1419" spans="1:6">
      <c r="A1419" s="46"/>
      <c r="B1419" s="47"/>
      <c r="C1419" s="267"/>
      <c r="D1419" s="47"/>
      <c r="E1419" s="267"/>
      <c r="F1419" s="47"/>
    </row>
    <row r="1420" spans="1:6">
      <c r="A1420" s="46"/>
      <c r="B1420" s="47"/>
      <c r="C1420" s="267"/>
      <c r="D1420" s="47"/>
      <c r="E1420" s="267"/>
      <c r="F1420" s="47"/>
    </row>
    <row r="1421" spans="1:6">
      <c r="A1421" s="46"/>
      <c r="B1421" s="47"/>
      <c r="C1421" s="267"/>
      <c r="D1421" s="47"/>
      <c r="E1421" s="267"/>
      <c r="F1421" s="47"/>
    </row>
    <row r="1422" spans="1:6">
      <c r="A1422" s="46"/>
      <c r="B1422" s="47"/>
      <c r="C1422" s="267"/>
      <c r="D1422" s="47"/>
      <c r="E1422" s="267"/>
      <c r="F1422" s="47"/>
    </row>
    <row r="1423" spans="1:6">
      <c r="A1423" s="46"/>
      <c r="B1423" s="47"/>
      <c r="C1423" s="267"/>
      <c r="D1423" s="47"/>
      <c r="E1423" s="267"/>
      <c r="F1423" s="47"/>
    </row>
    <row r="1424" spans="1:6">
      <c r="A1424" s="46"/>
      <c r="B1424" s="47"/>
      <c r="C1424" s="267"/>
      <c r="D1424" s="47"/>
      <c r="E1424" s="267"/>
      <c r="F1424" s="47"/>
    </row>
    <row r="1425" spans="1:6">
      <c r="A1425" s="46"/>
      <c r="B1425" s="47"/>
      <c r="C1425" s="267"/>
      <c r="D1425" s="47"/>
      <c r="E1425" s="267"/>
      <c r="F1425" s="47"/>
    </row>
    <row r="1426" spans="1:6">
      <c r="A1426" s="46"/>
      <c r="B1426" s="47"/>
      <c r="C1426" s="267"/>
      <c r="D1426" s="47"/>
      <c r="E1426" s="267"/>
      <c r="F1426" s="47"/>
    </row>
    <row r="1427" spans="1:6">
      <c r="A1427" s="46"/>
      <c r="B1427" s="47"/>
      <c r="C1427" s="267"/>
      <c r="D1427" s="47"/>
      <c r="E1427" s="267"/>
      <c r="F1427" s="47"/>
    </row>
    <row r="1428" spans="1:6">
      <c r="A1428" s="46"/>
      <c r="B1428" s="47"/>
      <c r="C1428" s="267"/>
      <c r="D1428" s="47"/>
      <c r="E1428" s="267"/>
      <c r="F1428" s="47"/>
    </row>
    <row r="1429" spans="1:6">
      <c r="A1429" s="46"/>
      <c r="B1429" s="47"/>
      <c r="C1429" s="267"/>
      <c r="D1429" s="47"/>
      <c r="E1429" s="267"/>
      <c r="F1429" s="47"/>
    </row>
    <row r="1430" spans="1:6">
      <c r="A1430" s="46"/>
      <c r="B1430" s="47"/>
      <c r="C1430" s="267"/>
      <c r="D1430" s="47"/>
      <c r="E1430" s="267"/>
      <c r="F1430" s="47"/>
    </row>
    <row r="1431" spans="1:6">
      <c r="A1431" s="46"/>
      <c r="B1431" s="47"/>
      <c r="C1431" s="267"/>
      <c r="D1431" s="47"/>
      <c r="E1431" s="267"/>
      <c r="F1431" s="47"/>
    </row>
    <row r="1432" spans="1:6">
      <c r="A1432" s="46"/>
      <c r="B1432" s="47"/>
      <c r="C1432" s="267"/>
      <c r="D1432" s="47"/>
      <c r="E1432" s="267"/>
      <c r="F1432" s="47"/>
    </row>
    <row r="1433" spans="1:6">
      <c r="A1433" s="46"/>
      <c r="B1433" s="47"/>
      <c r="C1433" s="267"/>
      <c r="D1433" s="47"/>
      <c r="E1433" s="267"/>
      <c r="F1433" s="47"/>
    </row>
    <row r="1434" spans="1:6">
      <c r="A1434" s="46"/>
      <c r="B1434" s="47"/>
      <c r="C1434" s="267"/>
      <c r="D1434" s="47"/>
      <c r="E1434" s="267"/>
      <c r="F1434" s="47"/>
    </row>
    <row r="1435" spans="1:6">
      <c r="A1435" s="46"/>
      <c r="B1435" s="47"/>
      <c r="C1435" s="267"/>
      <c r="D1435" s="47"/>
      <c r="E1435" s="267"/>
      <c r="F1435" s="47"/>
    </row>
    <row r="1436" spans="1:6">
      <c r="A1436" s="46"/>
      <c r="B1436" s="47"/>
      <c r="C1436" s="267"/>
      <c r="D1436" s="47"/>
      <c r="E1436" s="267"/>
      <c r="F1436" s="47"/>
    </row>
    <row r="1437" spans="1:6">
      <c r="A1437" s="46"/>
      <c r="B1437" s="47"/>
      <c r="C1437" s="267"/>
      <c r="D1437" s="47"/>
      <c r="E1437" s="267"/>
      <c r="F1437" s="47"/>
    </row>
    <row r="1438" spans="1:6">
      <c r="A1438" s="46"/>
      <c r="B1438" s="47"/>
      <c r="C1438" s="267"/>
      <c r="D1438" s="47"/>
      <c r="E1438" s="267"/>
      <c r="F1438" s="47"/>
    </row>
    <row r="1439" spans="1:6">
      <c r="A1439" s="46"/>
      <c r="B1439" s="47"/>
      <c r="C1439" s="267"/>
      <c r="D1439" s="47"/>
      <c r="E1439" s="267"/>
      <c r="F1439" s="47"/>
    </row>
    <row r="1440" spans="1:6">
      <c r="A1440" s="46"/>
      <c r="B1440" s="47"/>
      <c r="C1440" s="267"/>
      <c r="D1440" s="47"/>
      <c r="E1440" s="267"/>
      <c r="F1440" s="47"/>
    </row>
    <row r="1441" spans="1:6">
      <c r="A1441" s="46"/>
      <c r="B1441" s="47"/>
      <c r="C1441" s="267"/>
      <c r="D1441" s="47"/>
      <c r="E1441" s="267"/>
      <c r="F1441" s="47"/>
    </row>
    <row r="1442" spans="1:6">
      <c r="A1442" s="46"/>
      <c r="B1442" s="47"/>
      <c r="C1442" s="267"/>
      <c r="D1442" s="47"/>
      <c r="E1442" s="267"/>
      <c r="F1442" s="47"/>
    </row>
    <row r="1443" spans="1:6">
      <c r="A1443" s="46"/>
      <c r="B1443" s="47"/>
      <c r="C1443" s="267"/>
      <c r="D1443" s="47"/>
      <c r="E1443" s="267"/>
      <c r="F1443" s="47"/>
    </row>
    <row r="1444" spans="1:6">
      <c r="A1444" s="46"/>
      <c r="B1444" s="47"/>
      <c r="C1444" s="267"/>
      <c r="D1444" s="47"/>
      <c r="E1444" s="267"/>
      <c r="F1444" s="47"/>
    </row>
    <row r="1445" spans="1:6">
      <c r="A1445" s="46"/>
      <c r="B1445" s="47"/>
      <c r="C1445" s="267"/>
      <c r="D1445" s="47"/>
      <c r="E1445" s="267"/>
      <c r="F1445" s="47"/>
    </row>
    <row r="1446" spans="1:6">
      <c r="A1446" s="46"/>
      <c r="B1446" s="47"/>
      <c r="C1446" s="267"/>
      <c r="D1446" s="47"/>
      <c r="E1446" s="267"/>
      <c r="F1446" s="47"/>
    </row>
    <row r="1447" spans="1:6">
      <c r="A1447" s="46"/>
      <c r="B1447" s="47"/>
      <c r="C1447" s="267"/>
      <c r="D1447" s="47"/>
      <c r="E1447" s="267"/>
      <c r="F1447" s="47"/>
    </row>
    <row r="1448" spans="1:6">
      <c r="A1448" s="46"/>
      <c r="B1448" s="47"/>
      <c r="C1448" s="267"/>
      <c r="D1448" s="47"/>
      <c r="E1448" s="267"/>
      <c r="F1448" s="47"/>
    </row>
    <row r="1449" spans="1:6">
      <c r="A1449" s="46"/>
      <c r="B1449" s="47"/>
      <c r="C1449" s="267"/>
      <c r="D1449" s="47"/>
      <c r="E1449" s="267"/>
      <c r="F1449" s="47"/>
    </row>
    <row r="1450" spans="1:6">
      <c r="A1450" s="46"/>
      <c r="B1450" s="47"/>
      <c r="C1450" s="267"/>
      <c r="D1450" s="47"/>
      <c r="E1450" s="267"/>
      <c r="F1450" s="47"/>
    </row>
    <row r="1451" spans="1:6">
      <c r="A1451" s="46"/>
      <c r="B1451" s="47"/>
      <c r="C1451" s="267"/>
      <c r="D1451" s="47"/>
      <c r="E1451" s="267"/>
      <c r="F1451" s="47"/>
    </row>
    <row r="1452" spans="1:6">
      <c r="A1452" s="46"/>
      <c r="B1452" s="47"/>
      <c r="C1452" s="267"/>
      <c r="D1452" s="47"/>
      <c r="E1452" s="267"/>
      <c r="F1452" s="47"/>
    </row>
    <row r="1453" spans="1:6">
      <c r="A1453" s="46"/>
      <c r="B1453" s="47"/>
      <c r="C1453" s="267"/>
      <c r="D1453" s="47"/>
      <c r="E1453" s="267"/>
      <c r="F1453" s="47"/>
    </row>
    <row r="1454" spans="1:6">
      <c r="A1454" s="46"/>
      <c r="B1454" s="47"/>
      <c r="C1454" s="267"/>
      <c r="D1454" s="47"/>
      <c r="E1454" s="267"/>
      <c r="F1454" s="47"/>
    </row>
    <row r="1455" spans="1:6">
      <c r="A1455" s="46"/>
      <c r="B1455" s="47"/>
      <c r="C1455" s="267"/>
      <c r="D1455" s="47"/>
      <c r="E1455" s="267"/>
      <c r="F1455" s="47"/>
    </row>
    <row r="1456" spans="1:6">
      <c r="A1456" s="46"/>
      <c r="B1456" s="47"/>
      <c r="C1456" s="267"/>
      <c r="D1456" s="47"/>
      <c r="E1456" s="267"/>
      <c r="F1456" s="47"/>
    </row>
    <row r="1457" spans="1:6">
      <c r="A1457" s="46"/>
      <c r="B1457" s="47"/>
      <c r="C1457" s="267"/>
      <c r="D1457" s="47"/>
      <c r="E1457" s="267"/>
      <c r="F1457" s="47"/>
    </row>
    <row r="1458" spans="1:6">
      <c r="A1458" s="46"/>
      <c r="B1458" s="47"/>
      <c r="C1458" s="267"/>
      <c r="D1458" s="47"/>
      <c r="E1458" s="267"/>
      <c r="F1458" s="47"/>
    </row>
    <row r="1459" spans="1:6">
      <c r="A1459" s="46"/>
      <c r="B1459" s="47"/>
      <c r="C1459" s="267"/>
      <c r="D1459" s="47"/>
      <c r="E1459" s="267"/>
      <c r="F1459" s="47"/>
    </row>
    <row r="1460" spans="1:6">
      <c r="A1460" s="46"/>
      <c r="B1460" s="47"/>
      <c r="C1460" s="267"/>
      <c r="D1460" s="47"/>
      <c r="E1460" s="267"/>
      <c r="F1460" s="47"/>
    </row>
    <row r="1461" spans="1:6">
      <c r="A1461" s="46"/>
      <c r="B1461" s="47"/>
      <c r="C1461" s="267"/>
      <c r="D1461" s="47"/>
      <c r="E1461" s="267"/>
      <c r="F1461" s="47"/>
    </row>
    <row r="1462" spans="1:6">
      <c r="A1462" s="46"/>
      <c r="B1462" s="47"/>
      <c r="C1462" s="267"/>
      <c r="D1462" s="47"/>
      <c r="E1462" s="267"/>
      <c r="F1462" s="47"/>
    </row>
    <row r="1463" spans="1:6">
      <c r="A1463" s="46"/>
      <c r="B1463" s="47"/>
      <c r="C1463" s="267"/>
      <c r="D1463" s="47"/>
      <c r="E1463" s="267"/>
      <c r="F1463" s="47"/>
    </row>
    <row r="1464" spans="1:6">
      <c r="A1464" s="46"/>
      <c r="B1464" s="47"/>
      <c r="C1464" s="267"/>
      <c r="D1464" s="47"/>
      <c r="E1464" s="267"/>
      <c r="F1464" s="47"/>
    </row>
    <row r="1465" spans="1:6">
      <c r="A1465" s="46"/>
      <c r="B1465" s="47"/>
      <c r="C1465" s="267"/>
      <c r="D1465" s="47"/>
      <c r="E1465" s="267"/>
      <c r="F1465" s="47"/>
    </row>
    <row r="1466" spans="1:6">
      <c r="A1466" s="46"/>
      <c r="B1466" s="47"/>
      <c r="C1466" s="267"/>
      <c r="D1466" s="47"/>
      <c r="E1466" s="267"/>
      <c r="F1466" s="47"/>
    </row>
    <row r="1467" spans="1:6">
      <c r="A1467" s="46"/>
      <c r="B1467" s="47"/>
      <c r="C1467" s="267"/>
      <c r="D1467" s="47"/>
      <c r="E1467" s="267"/>
      <c r="F1467" s="47"/>
    </row>
    <row r="1468" spans="1:6">
      <c r="A1468" s="46"/>
      <c r="B1468" s="47"/>
      <c r="C1468" s="267"/>
      <c r="D1468" s="47"/>
      <c r="E1468" s="267"/>
      <c r="F1468" s="47"/>
    </row>
    <row r="1469" spans="1:6">
      <c r="A1469" s="46"/>
      <c r="B1469" s="47"/>
      <c r="C1469" s="267"/>
      <c r="D1469" s="47"/>
      <c r="E1469" s="267"/>
      <c r="F1469" s="47"/>
    </row>
    <row r="1470" spans="1:6">
      <c r="A1470" s="46"/>
      <c r="B1470" s="47"/>
      <c r="C1470" s="267"/>
      <c r="D1470" s="47"/>
      <c r="E1470" s="267"/>
      <c r="F1470" s="47"/>
    </row>
    <row r="1471" spans="1:6">
      <c r="A1471" s="46"/>
      <c r="B1471" s="47"/>
      <c r="C1471" s="267"/>
      <c r="D1471" s="47"/>
      <c r="E1471" s="267"/>
      <c r="F1471" s="47"/>
    </row>
    <row r="1472" spans="1:6">
      <c r="A1472" s="46"/>
      <c r="B1472" s="47"/>
      <c r="C1472" s="267"/>
      <c r="D1472" s="47"/>
      <c r="E1472" s="267"/>
      <c r="F1472" s="47"/>
    </row>
    <row r="1473" spans="1:6">
      <c r="A1473" s="46"/>
      <c r="B1473" s="47"/>
      <c r="C1473" s="267"/>
      <c r="D1473" s="47"/>
      <c r="E1473" s="267"/>
      <c r="F1473" s="47"/>
    </row>
    <row r="1474" spans="1:6">
      <c r="A1474" s="46"/>
      <c r="B1474" s="47"/>
      <c r="C1474" s="267"/>
      <c r="D1474" s="47"/>
      <c r="E1474" s="267"/>
      <c r="F1474" s="47"/>
    </row>
    <row r="1475" spans="1:6">
      <c r="A1475" s="46"/>
      <c r="B1475" s="47"/>
      <c r="C1475" s="267"/>
      <c r="D1475" s="47"/>
      <c r="E1475" s="267"/>
      <c r="F1475" s="47"/>
    </row>
    <row r="1476" spans="1:6">
      <c r="A1476" s="46"/>
      <c r="B1476" s="47"/>
      <c r="C1476" s="267"/>
      <c r="D1476" s="47"/>
      <c r="E1476" s="267"/>
      <c r="F1476" s="47"/>
    </row>
    <row r="1477" spans="1:6">
      <c r="A1477" s="46"/>
      <c r="B1477" s="47"/>
      <c r="C1477" s="267"/>
      <c r="D1477" s="47"/>
      <c r="E1477" s="267"/>
      <c r="F1477" s="47"/>
    </row>
    <row r="1478" spans="1:6">
      <c r="A1478" s="46"/>
      <c r="B1478" s="47"/>
      <c r="C1478" s="267"/>
      <c r="D1478" s="47"/>
      <c r="E1478" s="267"/>
      <c r="F1478" s="47"/>
    </row>
    <row r="1479" spans="1:6">
      <c r="A1479" s="46"/>
      <c r="B1479" s="47"/>
      <c r="C1479" s="267"/>
      <c r="D1479" s="47"/>
      <c r="E1479" s="267"/>
      <c r="F1479" s="47"/>
    </row>
    <row r="1480" spans="1:6">
      <c r="A1480" s="46"/>
      <c r="B1480" s="47"/>
      <c r="C1480" s="267"/>
      <c r="D1480" s="47"/>
      <c r="E1480" s="267"/>
      <c r="F1480" s="47"/>
    </row>
    <row r="1481" spans="1:6">
      <c r="A1481" s="46"/>
      <c r="B1481" s="47"/>
      <c r="C1481" s="267"/>
      <c r="D1481" s="47"/>
      <c r="E1481" s="267"/>
      <c r="F1481" s="47"/>
    </row>
    <row r="1482" spans="1:6">
      <c r="A1482" s="46"/>
      <c r="B1482" s="47"/>
      <c r="C1482" s="267"/>
      <c r="D1482" s="47"/>
      <c r="E1482" s="267"/>
      <c r="F1482" s="47"/>
    </row>
    <row r="1483" spans="1:6">
      <c r="A1483" s="46"/>
      <c r="B1483" s="47"/>
      <c r="C1483" s="267"/>
      <c r="D1483" s="47"/>
      <c r="E1483" s="267"/>
      <c r="F1483" s="47"/>
    </row>
    <row r="1484" spans="1:6">
      <c r="A1484" s="46"/>
      <c r="B1484" s="47"/>
      <c r="C1484" s="267"/>
      <c r="D1484" s="47"/>
      <c r="E1484" s="267"/>
      <c r="F1484" s="47"/>
    </row>
    <row r="1485" spans="1:6">
      <c r="A1485" s="46"/>
      <c r="B1485" s="47"/>
      <c r="C1485" s="267"/>
      <c r="D1485" s="47"/>
      <c r="E1485" s="267"/>
      <c r="F1485" s="47"/>
    </row>
    <row r="1486" spans="1:6">
      <c r="A1486" s="46"/>
      <c r="B1486" s="47"/>
      <c r="C1486" s="267"/>
      <c r="D1486" s="47"/>
      <c r="E1486" s="267"/>
      <c r="F1486" s="47"/>
    </row>
    <row r="1487" spans="1:6">
      <c r="A1487" s="46"/>
      <c r="B1487" s="47"/>
      <c r="C1487" s="267"/>
      <c r="D1487" s="47"/>
      <c r="E1487" s="267"/>
      <c r="F1487" s="47"/>
    </row>
    <row r="1488" spans="1:6">
      <c r="A1488" s="46"/>
      <c r="B1488" s="47"/>
      <c r="C1488" s="267"/>
      <c r="D1488" s="47"/>
      <c r="E1488" s="267"/>
      <c r="F1488" s="47"/>
    </row>
    <row r="1489" spans="1:6">
      <c r="A1489" s="46"/>
      <c r="B1489" s="47"/>
      <c r="C1489" s="267"/>
      <c r="D1489" s="47"/>
      <c r="E1489" s="267"/>
      <c r="F1489" s="47"/>
    </row>
    <row r="1490" spans="1:6">
      <c r="A1490" s="46"/>
      <c r="B1490" s="47"/>
      <c r="C1490" s="267"/>
      <c r="D1490" s="47"/>
      <c r="E1490" s="267"/>
      <c r="F1490" s="47"/>
    </row>
    <row r="1491" spans="1:6">
      <c r="A1491" s="46"/>
      <c r="B1491" s="47"/>
      <c r="C1491" s="267"/>
      <c r="D1491" s="47"/>
      <c r="E1491" s="267"/>
      <c r="F1491" s="47"/>
    </row>
    <row r="1492" spans="1:6">
      <c r="A1492" s="46"/>
      <c r="B1492" s="47"/>
      <c r="C1492" s="267"/>
      <c r="D1492" s="47"/>
      <c r="E1492" s="267"/>
      <c r="F1492" s="47"/>
    </row>
    <row r="1493" spans="1:6">
      <c r="A1493" s="46"/>
      <c r="B1493" s="47"/>
      <c r="C1493" s="267"/>
      <c r="D1493" s="47"/>
      <c r="E1493" s="267"/>
      <c r="F1493" s="47"/>
    </row>
    <row r="1494" spans="1:6">
      <c r="A1494" s="46"/>
      <c r="B1494" s="47"/>
      <c r="C1494" s="267"/>
      <c r="D1494" s="47"/>
      <c r="E1494" s="267"/>
      <c r="F1494" s="47"/>
    </row>
    <row r="1495" spans="1:6">
      <c r="A1495" s="46"/>
      <c r="B1495" s="47"/>
      <c r="C1495" s="267"/>
      <c r="D1495" s="47"/>
      <c r="E1495" s="267"/>
      <c r="F1495" s="47"/>
    </row>
    <row r="1496" spans="1:6">
      <c r="A1496" s="46"/>
      <c r="B1496" s="47"/>
      <c r="C1496" s="267"/>
      <c r="D1496" s="47"/>
      <c r="E1496" s="267"/>
      <c r="F1496" s="47"/>
    </row>
    <row r="1497" spans="1:6">
      <c r="A1497" s="46"/>
      <c r="B1497" s="47"/>
      <c r="C1497" s="267"/>
      <c r="D1497" s="47"/>
      <c r="E1497" s="267"/>
      <c r="F1497" s="47"/>
    </row>
    <row r="1498" spans="1:6">
      <c r="A1498" s="46"/>
      <c r="B1498" s="47"/>
      <c r="C1498" s="267"/>
      <c r="D1498" s="47"/>
      <c r="E1498" s="267"/>
      <c r="F1498" s="47"/>
    </row>
    <row r="1499" spans="1:6">
      <c r="A1499" s="46"/>
      <c r="B1499" s="47"/>
      <c r="C1499" s="267"/>
      <c r="D1499" s="47"/>
      <c r="E1499" s="267"/>
      <c r="F1499" s="47"/>
    </row>
    <row r="1500" spans="1:6">
      <c r="A1500" s="46"/>
      <c r="B1500" s="47"/>
      <c r="C1500" s="267"/>
      <c r="D1500" s="47"/>
      <c r="E1500" s="267"/>
      <c r="F1500" s="47"/>
    </row>
    <row r="1501" spans="1:6">
      <c r="A1501" s="46"/>
      <c r="B1501" s="47"/>
      <c r="C1501" s="267"/>
      <c r="D1501" s="47"/>
      <c r="E1501" s="267"/>
      <c r="F1501" s="47"/>
    </row>
    <row r="1502" spans="1:6">
      <c r="A1502" s="46"/>
      <c r="B1502" s="47"/>
      <c r="C1502" s="267"/>
      <c r="D1502" s="47"/>
      <c r="E1502" s="267"/>
      <c r="F1502" s="47"/>
    </row>
    <row r="1503" spans="1:6">
      <c r="A1503" s="46"/>
      <c r="B1503" s="47"/>
      <c r="C1503" s="267"/>
      <c r="D1503" s="47"/>
      <c r="E1503" s="267"/>
      <c r="F1503" s="47"/>
    </row>
    <row r="1504" spans="1:6">
      <c r="A1504" s="46"/>
      <c r="B1504" s="47"/>
      <c r="C1504" s="267"/>
      <c r="D1504" s="47"/>
      <c r="E1504" s="267"/>
      <c r="F1504" s="47"/>
    </row>
    <row r="1505" spans="1:6">
      <c r="A1505" s="46"/>
      <c r="B1505" s="47"/>
      <c r="C1505" s="267"/>
      <c r="D1505" s="47"/>
      <c r="E1505" s="267"/>
      <c r="F1505" s="47"/>
    </row>
    <row r="1506" spans="1:6">
      <c r="A1506" s="46"/>
      <c r="B1506" s="47"/>
      <c r="C1506" s="267"/>
      <c r="D1506" s="47"/>
      <c r="E1506" s="267"/>
      <c r="F1506" s="47"/>
    </row>
    <row r="1507" spans="1:6">
      <c r="A1507" s="46"/>
      <c r="B1507" s="47"/>
      <c r="C1507" s="267"/>
      <c r="D1507" s="47"/>
      <c r="E1507" s="267"/>
      <c r="F1507" s="47"/>
    </row>
    <row r="1508" spans="1:6">
      <c r="A1508" s="46"/>
      <c r="B1508" s="47"/>
      <c r="C1508" s="267"/>
      <c r="D1508" s="47"/>
      <c r="E1508" s="267"/>
      <c r="F1508" s="47"/>
    </row>
    <row r="1509" spans="1:6">
      <c r="A1509" s="46"/>
      <c r="B1509" s="47"/>
      <c r="C1509" s="267"/>
      <c r="D1509" s="47"/>
      <c r="E1509" s="267"/>
      <c r="F1509" s="47"/>
    </row>
    <row r="1510" spans="1:6">
      <c r="A1510" s="46"/>
      <c r="B1510" s="47"/>
      <c r="C1510" s="267"/>
      <c r="D1510" s="47"/>
      <c r="E1510" s="267"/>
      <c r="F1510" s="47"/>
    </row>
    <row r="1511" spans="1:6">
      <c r="A1511" s="46"/>
      <c r="B1511" s="47"/>
      <c r="C1511" s="267"/>
      <c r="D1511" s="47"/>
      <c r="E1511" s="267"/>
      <c r="F1511" s="47"/>
    </row>
    <row r="1512" spans="1:6">
      <c r="A1512" s="46"/>
      <c r="B1512" s="47"/>
      <c r="C1512" s="267"/>
      <c r="D1512" s="47"/>
      <c r="E1512" s="267"/>
      <c r="F1512" s="47"/>
    </row>
    <row r="1513" spans="1:6">
      <c r="A1513" s="46"/>
      <c r="B1513" s="47"/>
      <c r="C1513" s="267"/>
      <c r="D1513" s="47"/>
      <c r="E1513" s="267"/>
      <c r="F1513" s="47"/>
    </row>
    <row r="1514" spans="1:6">
      <c r="A1514" s="46"/>
      <c r="B1514" s="47"/>
      <c r="C1514" s="267"/>
      <c r="D1514" s="47"/>
      <c r="E1514" s="267"/>
      <c r="F1514" s="47"/>
    </row>
    <row r="1515" spans="1:6">
      <c r="A1515" s="46"/>
      <c r="B1515" s="47"/>
      <c r="C1515" s="267"/>
      <c r="D1515" s="47"/>
      <c r="E1515" s="267"/>
      <c r="F1515" s="47"/>
    </row>
    <row r="1516" spans="1:6">
      <c r="A1516" s="46"/>
      <c r="B1516" s="47"/>
      <c r="C1516" s="267"/>
      <c r="D1516" s="47"/>
      <c r="E1516" s="267"/>
      <c r="F1516" s="47"/>
    </row>
    <row r="1517" spans="1:6">
      <c r="A1517" s="46"/>
      <c r="B1517" s="47"/>
      <c r="C1517" s="267"/>
      <c r="D1517" s="47"/>
      <c r="E1517" s="267"/>
      <c r="F1517" s="47"/>
    </row>
    <row r="1518" spans="1:6">
      <c r="A1518" s="46"/>
      <c r="B1518" s="47"/>
      <c r="C1518" s="267"/>
      <c r="D1518" s="47"/>
      <c r="E1518" s="267"/>
      <c r="F1518" s="47"/>
    </row>
    <row r="1519" spans="1:6">
      <c r="A1519" s="46"/>
      <c r="B1519" s="47"/>
      <c r="C1519" s="267"/>
      <c r="D1519" s="47"/>
      <c r="E1519" s="267"/>
      <c r="F1519" s="47"/>
    </row>
    <row r="1520" spans="1:6">
      <c r="A1520" s="46"/>
      <c r="B1520" s="47"/>
      <c r="C1520" s="267"/>
      <c r="D1520" s="47"/>
      <c r="E1520" s="267"/>
      <c r="F1520" s="47"/>
    </row>
    <row r="1521" spans="1:6">
      <c r="A1521" s="46"/>
      <c r="B1521" s="47"/>
      <c r="C1521" s="267"/>
      <c r="D1521" s="47"/>
      <c r="E1521" s="267"/>
      <c r="F1521" s="47"/>
    </row>
    <row r="1522" spans="1:6">
      <c r="A1522" s="46"/>
      <c r="B1522" s="47"/>
      <c r="C1522" s="267"/>
      <c r="D1522" s="47"/>
      <c r="E1522" s="267"/>
      <c r="F1522" s="47"/>
    </row>
    <row r="1523" spans="1:6">
      <c r="A1523" s="46"/>
      <c r="B1523" s="47"/>
      <c r="C1523" s="267"/>
      <c r="D1523" s="47"/>
      <c r="E1523" s="267"/>
      <c r="F1523" s="47"/>
    </row>
    <row r="1524" spans="1:6">
      <c r="A1524" s="46"/>
      <c r="B1524" s="47"/>
      <c r="C1524" s="267"/>
      <c r="D1524" s="47"/>
      <c r="E1524" s="267"/>
      <c r="F1524" s="47"/>
    </row>
    <row r="1525" spans="1:6">
      <c r="A1525" s="46"/>
      <c r="B1525" s="47"/>
      <c r="C1525" s="267"/>
      <c r="D1525" s="47"/>
      <c r="E1525" s="267"/>
      <c r="F1525" s="47"/>
    </row>
    <row r="1526" spans="1:6">
      <c r="A1526" s="46"/>
      <c r="B1526" s="47"/>
      <c r="C1526" s="267"/>
      <c r="D1526" s="47"/>
      <c r="E1526" s="267"/>
      <c r="F1526" s="47"/>
    </row>
    <row r="1527" spans="1:6">
      <c r="A1527" s="46"/>
      <c r="B1527" s="47"/>
      <c r="C1527" s="267"/>
      <c r="D1527" s="47"/>
      <c r="E1527" s="267"/>
      <c r="F1527" s="47"/>
    </row>
    <row r="1528" spans="1:6">
      <c r="A1528" s="46"/>
      <c r="B1528" s="47"/>
      <c r="C1528" s="267"/>
      <c r="D1528" s="47"/>
      <c r="E1528" s="267"/>
      <c r="F1528" s="47"/>
    </row>
    <row r="1529" spans="1:6">
      <c r="A1529" s="46"/>
      <c r="B1529" s="47"/>
      <c r="C1529" s="267"/>
      <c r="D1529" s="47"/>
      <c r="E1529" s="267"/>
      <c r="F1529" s="47"/>
    </row>
    <row r="1530" spans="1:6">
      <c r="A1530" s="46"/>
      <c r="B1530" s="47"/>
      <c r="C1530" s="267"/>
      <c r="D1530" s="47"/>
      <c r="E1530" s="267"/>
      <c r="F1530" s="47"/>
    </row>
    <row r="1531" spans="1:6">
      <c r="A1531" s="46"/>
      <c r="B1531" s="47"/>
      <c r="C1531" s="267"/>
      <c r="D1531" s="47"/>
      <c r="E1531" s="267"/>
      <c r="F1531" s="47"/>
    </row>
    <row r="1532" spans="1:6">
      <c r="A1532" s="46"/>
      <c r="B1532" s="47"/>
      <c r="C1532" s="267"/>
      <c r="D1532" s="47"/>
      <c r="E1532" s="267"/>
      <c r="F1532" s="47"/>
    </row>
    <row r="1533" spans="1:6">
      <c r="A1533" s="46"/>
      <c r="B1533" s="47"/>
      <c r="C1533" s="267"/>
      <c r="D1533" s="47"/>
      <c r="E1533" s="267"/>
      <c r="F1533" s="47"/>
    </row>
    <row r="1534" spans="1:6">
      <c r="A1534" s="46"/>
      <c r="B1534" s="47"/>
      <c r="C1534" s="267"/>
      <c r="D1534" s="47"/>
      <c r="E1534" s="267"/>
      <c r="F1534" s="47"/>
    </row>
    <row r="1535" spans="1:6">
      <c r="A1535" s="46"/>
      <c r="B1535" s="47"/>
      <c r="C1535" s="267"/>
      <c r="D1535" s="47"/>
      <c r="E1535" s="267"/>
      <c r="F1535" s="47"/>
    </row>
    <row r="1536" spans="1:6">
      <c r="A1536" s="46"/>
      <c r="B1536" s="47"/>
      <c r="C1536" s="267"/>
      <c r="D1536" s="47"/>
      <c r="E1536" s="267"/>
      <c r="F1536" s="47"/>
    </row>
    <row r="1537" spans="1:6">
      <c r="A1537" s="46"/>
      <c r="B1537" s="47"/>
      <c r="C1537" s="267"/>
      <c r="D1537" s="47"/>
      <c r="E1537" s="267"/>
      <c r="F1537" s="47"/>
    </row>
    <row r="1538" spans="1:6">
      <c r="A1538" s="46"/>
      <c r="B1538" s="47"/>
      <c r="C1538" s="267"/>
      <c r="D1538" s="47"/>
      <c r="E1538" s="267"/>
      <c r="F1538" s="47"/>
    </row>
    <row r="1539" spans="1:6">
      <c r="A1539" s="46"/>
      <c r="B1539" s="47"/>
      <c r="C1539" s="267"/>
      <c r="D1539" s="47"/>
      <c r="E1539" s="267"/>
      <c r="F1539" s="47"/>
    </row>
    <row r="1540" spans="1:6">
      <c r="A1540" s="46"/>
      <c r="B1540" s="47"/>
      <c r="C1540" s="267"/>
      <c r="D1540" s="47"/>
      <c r="E1540" s="267"/>
      <c r="F1540" s="47"/>
    </row>
    <row r="1541" spans="1:6">
      <c r="A1541" s="46"/>
      <c r="B1541" s="47"/>
      <c r="C1541" s="267"/>
      <c r="D1541" s="47"/>
      <c r="E1541" s="267"/>
      <c r="F1541" s="47"/>
    </row>
    <row r="1542" spans="1:6">
      <c r="A1542" s="46"/>
      <c r="B1542" s="47"/>
      <c r="C1542" s="267"/>
      <c r="D1542" s="47"/>
      <c r="E1542" s="267"/>
      <c r="F1542" s="47"/>
    </row>
    <row r="1543" spans="1:6">
      <c r="A1543" s="46"/>
      <c r="B1543" s="47"/>
      <c r="C1543" s="267"/>
      <c r="D1543" s="47"/>
      <c r="E1543" s="267"/>
      <c r="F1543" s="47"/>
    </row>
    <row r="1544" spans="1:6">
      <c r="A1544" s="46"/>
      <c r="B1544" s="47"/>
      <c r="C1544" s="267"/>
      <c r="D1544" s="47"/>
      <c r="E1544" s="267"/>
      <c r="F1544" s="47"/>
    </row>
    <row r="1545" spans="1:6">
      <c r="A1545" s="46"/>
      <c r="B1545" s="47"/>
      <c r="C1545" s="267"/>
      <c r="D1545" s="47"/>
      <c r="E1545" s="267"/>
      <c r="F1545" s="47"/>
    </row>
    <row r="1546" spans="1:6">
      <c r="A1546" s="46"/>
      <c r="B1546" s="47"/>
      <c r="C1546" s="267"/>
      <c r="D1546" s="47"/>
      <c r="E1546" s="267"/>
      <c r="F1546" s="47"/>
    </row>
    <row r="1547" spans="1:6">
      <c r="A1547" s="46"/>
      <c r="B1547" s="47"/>
      <c r="C1547" s="267"/>
      <c r="D1547" s="47"/>
      <c r="E1547" s="267"/>
      <c r="F1547" s="47"/>
    </row>
    <row r="1548" spans="1:6">
      <c r="A1548" s="46"/>
      <c r="B1548" s="47"/>
      <c r="C1548" s="267"/>
      <c r="D1548" s="47"/>
      <c r="E1548" s="267"/>
      <c r="F1548" s="47"/>
    </row>
    <row r="1549" spans="1:6">
      <c r="A1549" s="46"/>
      <c r="B1549" s="47"/>
      <c r="C1549" s="267"/>
      <c r="D1549" s="47"/>
      <c r="E1549" s="267"/>
      <c r="F1549" s="47"/>
    </row>
    <row r="1550" spans="1:6">
      <c r="A1550" s="46"/>
      <c r="B1550" s="47"/>
      <c r="C1550" s="267"/>
      <c r="D1550" s="47"/>
      <c r="E1550" s="267"/>
      <c r="F1550" s="47"/>
    </row>
    <row r="1551" spans="1:6">
      <c r="A1551" s="46"/>
      <c r="B1551" s="47"/>
      <c r="C1551" s="267"/>
      <c r="D1551" s="47"/>
      <c r="E1551" s="267"/>
      <c r="F1551" s="47"/>
    </row>
    <row r="1552" spans="1:6">
      <c r="A1552" s="46"/>
      <c r="B1552" s="47"/>
      <c r="C1552" s="267"/>
      <c r="D1552" s="47"/>
      <c r="E1552" s="267"/>
      <c r="F1552" s="47"/>
    </row>
    <row r="1553" spans="1:6">
      <c r="A1553" s="46"/>
      <c r="B1553" s="47"/>
      <c r="C1553" s="267"/>
      <c r="D1553" s="47"/>
      <c r="E1553" s="267"/>
      <c r="F1553" s="47"/>
    </row>
    <row r="1554" spans="1:6">
      <c r="A1554" s="46"/>
      <c r="B1554" s="47"/>
      <c r="C1554" s="267"/>
      <c r="D1554" s="47"/>
      <c r="E1554" s="267"/>
      <c r="F1554" s="47"/>
    </row>
    <row r="1555" spans="1:6">
      <c r="A1555" s="46"/>
      <c r="B1555" s="47"/>
      <c r="C1555" s="267"/>
      <c r="D1555" s="47"/>
      <c r="E1555" s="267"/>
      <c r="F1555" s="47"/>
    </row>
    <row r="1556" spans="1:6">
      <c r="A1556" s="46"/>
      <c r="B1556" s="47"/>
      <c r="C1556" s="267"/>
      <c r="D1556" s="47"/>
      <c r="E1556" s="267"/>
      <c r="F1556" s="47"/>
    </row>
    <row r="1557" spans="1:6">
      <c r="A1557" s="46"/>
      <c r="B1557" s="47"/>
      <c r="C1557" s="267"/>
      <c r="D1557" s="47"/>
      <c r="E1557" s="267"/>
      <c r="F1557" s="47"/>
    </row>
    <row r="1558" spans="1:6">
      <c r="A1558" s="46"/>
      <c r="B1558" s="47"/>
      <c r="C1558" s="267"/>
      <c r="D1558" s="47"/>
      <c r="E1558" s="267"/>
      <c r="F1558" s="47"/>
    </row>
    <row r="1559" spans="1:6">
      <c r="A1559" s="46"/>
      <c r="B1559" s="47"/>
      <c r="C1559" s="267"/>
      <c r="D1559" s="47"/>
      <c r="E1559" s="267"/>
      <c r="F1559" s="47"/>
    </row>
    <row r="1560" spans="1:6">
      <c r="A1560" s="46"/>
      <c r="B1560" s="47"/>
      <c r="C1560" s="267"/>
      <c r="D1560" s="47"/>
      <c r="E1560" s="267"/>
      <c r="F1560" s="47"/>
    </row>
    <row r="1561" spans="1:6">
      <c r="A1561" s="46"/>
      <c r="B1561" s="47"/>
      <c r="C1561" s="267"/>
      <c r="D1561" s="47"/>
      <c r="E1561" s="267"/>
      <c r="F1561" s="47"/>
    </row>
    <row r="1562" spans="1:6">
      <c r="A1562" s="46"/>
      <c r="B1562" s="47"/>
      <c r="C1562" s="267"/>
      <c r="D1562" s="47"/>
      <c r="E1562" s="267"/>
      <c r="F1562" s="47"/>
    </row>
    <row r="1563" spans="1:6">
      <c r="A1563" s="46"/>
      <c r="B1563" s="47"/>
      <c r="C1563" s="267"/>
      <c r="D1563" s="47"/>
      <c r="E1563" s="267"/>
      <c r="F1563" s="47"/>
    </row>
    <row r="1564" spans="1:6">
      <c r="A1564" s="46"/>
      <c r="B1564" s="47"/>
      <c r="C1564" s="267"/>
      <c r="D1564" s="47"/>
      <c r="E1564" s="267"/>
      <c r="F1564" s="47"/>
    </row>
    <row r="1565" spans="1:6">
      <c r="A1565" s="46"/>
      <c r="B1565" s="47"/>
      <c r="C1565" s="267"/>
      <c r="D1565" s="47"/>
      <c r="E1565" s="267"/>
      <c r="F1565" s="47"/>
    </row>
    <row r="1566" spans="1:6">
      <c r="A1566" s="46"/>
      <c r="B1566" s="47"/>
      <c r="C1566" s="267"/>
      <c r="D1566" s="47"/>
      <c r="E1566" s="267"/>
      <c r="F1566" s="47"/>
    </row>
    <row r="1567" spans="1:6">
      <c r="A1567" s="46"/>
      <c r="B1567" s="47"/>
      <c r="C1567" s="267"/>
      <c r="D1567" s="47"/>
      <c r="E1567" s="267"/>
      <c r="F1567" s="47"/>
    </row>
    <row r="1568" spans="1:6">
      <c r="A1568" s="46"/>
      <c r="B1568" s="47"/>
      <c r="C1568" s="267"/>
      <c r="D1568" s="47"/>
      <c r="E1568" s="267"/>
      <c r="F1568" s="47"/>
    </row>
    <row r="1569" spans="1:6">
      <c r="A1569" s="46"/>
      <c r="B1569" s="47"/>
      <c r="C1569" s="267"/>
      <c r="D1569" s="47"/>
      <c r="E1569" s="267"/>
      <c r="F1569" s="47"/>
    </row>
    <row r="1570" spans="1:6">
      <c r="A1570" s="46"/>
      <c r="B1570" s="47"/>
      <c r="C1570" s="267"/>
      <c r="D1570" s="47"/>
      <c r="E1570" s="267"/>
      <c r="F1570" s="47"/>
    </row>
    <row r="1571" spans="1:6">
      <c r="A1571" s="46"/>
      <c r="B1571" s="47"/>
      <c r="C1571" s="267"/>
      <c r="D1571" s="47"/>
      <c r="E1571" s="267"/>
      <c r="F1571" s="47"/>
    </row>
    <row r="1572" spans="1:6">
      <c r="A1572" s="46"/>
      <c r="B1572" s="47"/>
      <c r="C1572" s="267"/>
      <c r="D1572" s="47"/>
      <c r="E1572" s="267"/>
      <c r="F1572" s="47"/>
    </row>
    <row r="1573" spans="1:6">
      <c r="A1573" s="46"/>
      <c r="B1573" s="47"/>
      <c r="C1573" s="267"/>
      <c r="D1573" s="47"/>
      <c r="E1573" s="267"/>
      <c r="F1573" s="47"/>
    </row>
    <row r="1574" spans="1:6">
      <c r="A1574" s="46"/>
      <c r="B1574" s="47"/>
      <c r="C1574" s="267"/>
      <c r="D1574" s="47"/>
      <c r="E1574" s="267"/>
      <c r="F1574" s="47"/>
    </row>
    <row r="1575" spans="1:6">
      <c r="A1575" s="46"/>
      <c r="B1575" s="47"/>
      <c r="C1575" s="267"/>
      <c r="D1575" s="47"/>
      <c r="E1575" s="267"/>
      <c r="F1575" s="47"/>
    </row>
    <row r="1576" spans="1:6">
      <c r="A1576" s="46"/>
      <c r="B1576" s="47"/>
      <c r="C1576" s="267"/>
      <c r="D1576" s="47"/>
      <c r="E1576" s="267"/>
      <c r="F1576" s="47"/>
    </row>
    <row r="1577" spans="1:6">
      <c r="A1577" s="46"/>
      <c r="B1577" s="47"/>
      <c r="C1577" s="267"/>
      <c r="D1577" s="47"/>
      <c r="E1577" s="267"/>
      <c r="F1577" s="47"/>
    </row>
    <row r="1578" spans="1:6">
      <c r="A1578" s="46"/>
      <c r="B1578" s="47"/>
      <c r="C1578" s="267"/>
      <c r="D1578" s="47"/>
      <c r="E1578" s="267"/>
      <c r="F1578" s="47"/>
    </row>
    <row r="1579" spans="1:6">
      <c r="A1579" s="46"/>
      <c r="B1579" s="47"/>
      <c r="C1579" s="267"/>
      <c r="D1579" s="47"/>
      <c r="E1579" s="267"/>
      <c r="F1579" s="47"/>
    </row>
    <row r="1580" spans="1:6">
      <c r="A1580" s="46"/>
      <c r="B1580" s="47"/>
      <c r="C1580" s="267"/>
      <c r="D1580" s="47"/>
      <c r="E1580" s="267"/>
      <c r="F1580" s="47"/>
    </row>
    <row r="1581" spans="1:6">
      <c r="A1581" s="46"/>
      <c r="B1581" s="47"/>
      <c r="C1581" s="267"/>
      <c r="D1581" s="47"/>
      <c r="E1581" s="267"/>
      <c r="F1581" s="47"/>
    </row>
    <row r="1582" spans="1:6">
      <c r="A1582" s="46"/>
      <c r="B1582" s="47"/>
      <c r="C1582" s="267"/>
      <c r="D1582" s="47"/>
      <c r="E1582" s="267"/>
      <c r="F1582" s="47"/>
    </row>
    <row r="1583" spans="1:6">
      <c r="A1583" s="46"/>
      <c r="B1583" s="47"/>
      <c r="C1583" s="267"/>
      <c r="D1583" s="47"/>
      <c r="E1583" s="267"/>
      <c r="F1583" s="47"/>
    </row>
    <row r="1584" spans="1:6">
      <c r="A1584" s="46"/>
      <c r="B1584" s="47"/>
      <c r="C1584" s="267"/>
      <c r="D1584" s="47"/>
      <c r="E1584" s="267"/>
      <c r="F1584" s="47"/>
    </row>
    <row r="1585" spans="1:6">
      <c r="A1585" s="46"/>
      <c r="B1585" s="47"/>
      <c r="C1585" s="267"/>
      <c r="D1585" s="47"/>
      <c r="E1585" s="267"/>
      <c r="F1585" s="47"/>
    </row>
    <row r="1586" spans="1:6">
      <c r="A1586" s="46"/>
      <c r="B1586" s="47"/>
      <c r="C1586" s="267"/>
      <c r="D1586" s="47"/>
      <c r="E1586" s="267"/>
      <c r="F1586" s="47"/>
    </row>
    <row r="1587" spans="1:6">
      <c r="A1587" s="46"/>
      <c r="B1587" s="47"/>
      <c r="C1587" s="267"/>
      <c r="D1587" s="47"/>
      <c r="E1587" s="267"/>
      <c r="F1587" s="47"/>
    </row>
    <row r="1588" spans="1:6">
      <c r="A1588" s="46"/>
      <c r="B1588" s="47"/>
      <c r="C1588" s="267"/>
      <c r="D1588" s="47"/>
      <c r="E1588" s="267"/>
      <c r="F1588" s="47"/>
    </row>
    <row r="1589" spans="1:6">
      <c r="A1589" s="46"/>
      <c r="B1589" s="47"/>
      <c r="C1589" s="267"/>
      <c r="D1589" s="47"/>
      <c r="E1589" s="267"/>
      <c r="F1589" s="47"/>
    </row>
    <row r="1590" spans="1:6">
      <c r="A1590" s="46"/>
      <c r="B1590" s="47"/>
      <c r="C1590" s="267"/>
      <c r="D1590" s="47"/>
      <c r="E1590" s="267"/>
      <c r="F1590" s="47"/>
    </row>
    <row r="1591" spans="1:6">
      <c r="A1591" s="46"/>
      <c r="B1591" s="47"/>
      <c r="C1591" s="267"/>
      <c r="D1591" s="47"/>
      <c r="E1591" s="267"/>
      <c r="F1591" s="47"/>
    </row>
    <row r="1592" spans="1:6">
      <c r="A1592" s="46"/>
      <c r="B1592" s="47"/>
      <c r="C1592" s="267"/>
      <c r="D1592" s="47"/>
      <c r="E1592" s="267"/>
      <c r="F1592" s="47"/>
    </row>
    <row r="1593" spans="1:6">
      <c r="A1593" s="46"/>
      <c r="B1593" s="47"/>
      <c r="C1593" s="267"/>
      <c r="D1593" s="47"/>
      <c r="E1593" s="267"/>
      <c r="F1593" s="47"/>
    </row>
    <row r="1594" spans="1:6">
      <c r="A1594" s="46"/>
      <c r="B1594" s="47"/>
      <c r="C1594" s="267"/>
      <c r="D1594" s="47"/>
      <c r="E1594" s="267"/>
      <c r="F1594" s="47"/>
    </row>
    <row r="1595" spans="1:6">
      <c r="A1595" s="46"/>
      <c r="B1595" s="47"/>
      <c r="C1595" s="267"/>
      <c r="D1595" s="47"/>
      <c r="E1595" s="267"/>
      <c r="F1595" s="47"/>
    </row>
    <row r="1596" spans="1:6">
      <c r="A1596" s="46"/>
      <c r="B1596" s="47"/>
      <c r="C1596" s="267"/>
      <c r="D1596" s="47"/>
      <c r="E1596" s="267"/>
      <c r="F1596" s="47"/>
    </row>
    <row r="1597" spans="1:6">
      <c r="A1597" s="46"/>
      <c r="B1597" s="47"/>
      <c r="C1597" s="267"/>
      <c r="D1597" s="47"/>
      <c r="E1597" s="267"/>
      <c r="F1597" s="47"/>
    </row>
    <row r="1598" spans="1:6">
      <c r="A1598" s="46"/>
      <c r="B1598" s="47"/>
      <c r="C1598" s="267"/>
      <c r="D1598" s="47"/>
      <c r="E1598" s="267"/>
      <c r="F1598" s="47"/>
    </row>
    <row r="1599" spans="1:6">
      <c r="A1599" s="46"/>
      <c r="B1599" s="47"/>
      <c r="C1599" s="267"/>
      <c r="D1599" s="47"/>
      <c r="E1599" s="267"/>
      <c r="F1599" s="47"/>
    </row>
    <row r="1600" spans="1:6">
      <c r="A1600" s="46"/>
      <c r="B1600" s="47"/>
      <c r="C1600" s="267"/>
      <c r="D1600" s="47"/>
      <c r="E1600" s="267"/>
      <c r="F1600" s="47"/>
    </row>
    <row r="1601" spans="1:6">
      <c r="A1601" s="46"/>
      <c r="B1601" s="47"/>
      <c r="C1601" s="267"/>
      <c r="D1601" s="47"/>
      <c r="E1601" s="267"/>
      <c r="F1601" s="47"/>
    </row>
    <row r="1602" spans="1:6">
      <c r="A1602" s="46"/>
      <c r="B1602" s="47"/>
      <c r="C1602" s="267"/>
      <c r="D1602" s="47"/>
      <c r="E1602" s="267"/>
      <c r="F1602" s="47"/>
    </row>
    <row r="1603" spans="1:6">
      <c r="A1603" s="46"/>
      <c r="B1603" s="47"/>
      <c r="C1603" s="267"/>
      <c r="D1603" s="47"/>
      <c r="E1603" s="267"/>
      <c r="F1603" s="47"/>
    </row>
    <row r="1604" spans="1:6">
      <c r="A1604" s="46"/>
      <c r="B1604" s="47"/>
      <c r="C1604" s="267"/>
      <c r="D1604" s="47"/>
      <c r="E1604" s="267"/>
      <c r="F1604" s="47"/>
    </row>
    <row r="1605" spans="1:6">
      <c r="A1605" s="46"/>
      <c r="B1605" s="47"/>
      <c r="C1605" s="267"/>
      <c r="D1605" s="47"/>
      <c r="E1605" s="267"/>
      <c r="F1605" s="47"/>
    </row>
    <row r="1606" spans="1:6">
      <c r="A1606" s="46"/>
      <c r="B1606" s="47"/>
      <c r="C1606" s="267"/>
      <c r="D1606" s="47"/>
      <c r="E1606" s="267"/>
      <c r="F1606" s="47"/>
    </row>
    <row r="1607" spans="1:6">
      <c r="A1607" s="46"/>
      <c r="B1607" s="47"/>
      <c r="C1607" s="267"/>
      <c r="D1607" s="47"/>
      <c r="E1607" s="267"/>
      <c r="F1607" s="47"/>
    </row>
    <row r="1608" spans="1:6">
      <c r="A1608" s="46"/>
      <c r="B1608" s="47"/>
      <c r="C1608" s="267"/>
      <c r="D1608" s="47"/>
      <c r="E1608" s="267"/>
      <c r="F1608" s="47"/>
    </row>
    <row r="1609" spans="1:6">
      <c r="A1609" s="46"/>
      <c r="B1609" s="47"/>
      <c r="C1609" s="267"/>
      <c r="D1609" s="47"/>
      <c r="E1609" s="267"/>
      <c r="F1609" s="47"/>
    </row>
    <row r="1610" spans="1:6">
      <c r="A1610" s="46"/>
      <c r="B1610" s="47"/>
      <c r="C1610" s="267"/>
      <c r="D1610" s="47"/>
      <c r="E1610" s="267"/>
      <c r="F1610" s="47"/>
    </row>
    <row r="1611" spans="1:6">
      <c r="A1611" s="46"/>
      <c r="B1611" s="47"/>
      <c r="C1611" s="267"/>
      <c r="D1611" s="47"/>
      <c r="E1611" s="267"/>
      <c r="F1611" s="47"/>
    </row>
    <row r="1612" spans="1:6">
      <c r="A1612" s="46"/>
      <c r="B1612" s="47"/>
      <c r="C1612" s="267"/>
      <c r="D1612" s="47"/>
      <c r="E1612" s="267"/>
      <c r="F1612" s="47"/>
    </row>
    <row r="1613" spans="1:6">
      <c r="A1613" s="46"/>
      <c r="B1613" s="47"/>
      <c r="C1613" s="267"/>
      <c r="D1613" s="47"/>
      <c r="E1613" s="267"/>
      <c r="F1613" s="47"/>
    </row>
    <row r="1614" spans="1:6">
      <c r="A1614" s="46"/>
      <c r="B1614" s="47"/>
      <c r="C1614" s="267"/>
      <c r="D1614" s="47"/>
      <c r="E1614" s="267"/>
      <c r="F1614" s="47"/>
    </row>
    <row r="1615" spans="1:6">
      <c r="A1615" s="46"/>
      <c r="B1615" s="47"/>
      <c r="C1615" s="267"/>
      <c r="D1615" s="47"/>
      <c r="E1615" s="267"/>
      <c r="F1615" s="47"/>
    </row>
    <row r="1616" spans="1:6">
      <c r="A1616" s="46"/>
      <c r="B1616" s="47"/>
      <c r="C1616" s="267"/>
      <c r="D1616" s="47"/>
      <c r="E1616" s="267"/>
      <c r="F1616" s="47"/>
    </row>
    <row r="1617" spans="1:6">
      <c r="A1617" s="46"/>
      <c r="B1617" s="47"/>
      <c r="C1617" s="267"/>
      <c r="D1617" s="47"/>
      <c r="E1617" s="267"/>
      <c r="F1617" s="47"/>
    </row>
    <row r="1618" spans="1:6">
      <c r="A1618" s="46"/>
      <c r="B1618" s="47"/>
      <c r="C1618" s="267"/>
      <c r="D1618" s="47"/>
      <c r="E1618" s="267"/>
      <c r="F1618" s="47"/>
    </row>
    <row r="1619" spans="1:6">
      <c r="A1619" s="46"/>
      <c r="B1619" s="47"/>
      <c r="C1619" s="267"/>
      <c r="D1619" s="47"/>
      <c r="E1619" s="267"/>
      <c r="F1619" s="47"/>
    </row>
    <row r="1620" spans="1:6">
      <c r="A1620" s="46"/>
      <c r="B1620" s="47"/>
      <c r="C1620" s="267"/>
      <c r="D1620" s="47"/>
      <c r="E1620" s="267"/>
      <c r="F1620" s="47"/>
    </row>
    <row r="1621" spans="1:6">
      <c r="A1621" s="46"/>
      <c r="B1621" s="47"/>
      <c r="C1621" s="267"/>
      <c r="D1621" s="47"/>
      <c r="E1621" s="267"/>
      <c r="F1621" s="47"/>
    </row>
    <row r="1622" spans="1:6">
      <c r="A1622" s="46"/>
      <c r="B1622" s="47"/>
      <c r="C1622" s="267"/>
      <c r="D1622" s="47"/>
      <c r="E1622" s="267"/>
      <c r="F1622" s="47"/>
    </row>
    <row r="1623" spans="1:6">
      <c r="A1623" s="46"/>
      <c r="B1623" s="47"/>
      <c r="C1623" s="267"/>
      <c r="D1623" s="47"/>
      <c r="E1623" s="267"/>
      <c r="F1623" s="47"/>
    </row>
    <row r="1624" spans="1:6">
      <c r="A1624" s="46"/>
      <c r="B1624" s="47"/>
      <c r="C1624" s="267"/>
      <c r="D1624" s="47"/>
      <c r="E1624" s="267"/>
      <c r="F1624" s="47"/>
    </row>
    <row r="1625" spans="1:6">
      <c r="A1625" s="46"/>
      <c r="B1625" s="47"/>
      <c r="C1625" s="267"/>
      <c r="D1625" s="47"/>
      <c r="E1625" s="267"/>
      <c r="F1625" s="47"/>
    </row>
    <row r="1626" spans="1:6">
      <c r="A1626" s="46"/>
      <c r="B1626" s="47"/>
      <c r="C1626" s="267"/>
      <c r="D1626" s="47"/>
      <c r="E1626" s="267"/>
      <c r="F1626" s="47"/>
    </row>
    <row r="1627" spans="1:6">
      <c r="A1627" s="46"/>
      <c r="B1627" s="47"/>
      <c r="C1627" s="267"/>
      <c r="D1627" s="47"/>
      <c r="E1627" s="267"/>
      <c r="F1627" s="47"/>
    </row>
    <row r="1628" spans="1:6">
      <c r="A1628" s="46"/>
      <c r="B1628" s="47"/>
      <c r="C1628" s="267"/>
      <c r="D1628" s="47"/>
      <c r="E1628" s="267"/>
      <c r="F1628" s="47"/>
    </row>
    <row r="1629" spans="1:6">
      <c r="A1629" s="46"/>
      <c r="B1629" s="47"/>
      <c r="C1629" s="267"/>
      <c r="D1629" s="47"/>
      <c r="E1629" s="267"/>
      <c r="F1629" s="47"/>
    </row>
    <row r="1630" spans="1:6">
      <c r="A1630" s="46"/>
      <c r="B1630" s="47"/>
      <c r="C1630" s="267"/>
      <c r="D1630" s="47"/>
      <c r="E1630" s="267"/>
      <c r="F1630" s="47"/>
    </row>
    <row r="1631" spans="1:6">
      <c r="A1631" s="46"/>
      <c r="B1631" s="47"/>
      <c r="C1631" s="267"/>
      <c r="D1631" s="47"/>
      <c r="E1631" s="267"/>
      <c r="F1631" s="47"/>
    </row>
    <row r="1632" spans="1:6">
      <c r="A1632" s="46"/>
      <c r="B1632" s="47"/>
      <c r="C1632" s="267"/>
      <c r="D1632" s="47"/>
      <c r="E1632" s="267"/>
      <c r="F1632" s="47"/>
    </row>
    <row r="1633" spans="1:6">
      <c r="A1633" s="46"/>
      <c r="B1633" s="47"/>
      <c r="C1633" s="267"/>
      <c r="D1633" s="47"/>
      <c r="E1633" s="267"/>
      <c r="F1633" s="47"/>
    </row>
    <row r="1634" spans="1:6">
      <c r="A1634" s="46"/>
      <c r="B1634" s="47"/>
      <c r="C1634" s="267"/>
      <c r="D1634" s="47"/>
      <c r="E1634" s="267"/>
      <c r="F1634" s="47"/>
    </row>
    <row r="1635" spans="1:6">
      <c r="A1635" s="46"/>
      <c r="B1635" s="47"/>
      <c r="C1635" s="267"/>
      <c r="D1635" s="47"/>
      <c r="E1635" s="267"/>
      <c r="F1635" s="47"/>
    </row>
    <row r="1636" spans="1:6">
      <c r="A1636" s="46"/>
      <c r="B1636" s="47"/>
      <c r="C1636" s="267"/>
      <c r="D1636" s="47"/>
      <c r="E1636" s="267"/>
      <c r="F1636" s="47"/>
    </row>
    <row r="1637" spans="1:6">
      <c r="A1637" s="46"/>
      <c r="B1637" s="47"/>
      <c r="C1637" s="267"/>
      <c r="D1637" s="47"/>
      <c r="E1637" s="267"/>
      <c r="F1637" s="47"/>
    </row>
    <row r="1638" spans="1:6">
      <c r="A1638" s="46"/>
      <c r="B1638" s="47"/>
      <c r="C1638" s="267"/>
      <c r="D1638" s="47"/>
      <c r="E1638" s="267"/>
      <c r="F1638" s="47"/>
    </row>
    <row r="1639" spans="1:6">
      <c r="A1639" s="46"/>
      <c r="B1639" s="47"/>
      <c r="C1639" s="267"/>
      <c r="D1639" s="47"/>
      <c r="E1639" s="267"/>
      <c r="F1639" s="47"/>
    </row>
    <row r="1640" spans="1:6">
      <c r="A1640" s="46"/>
      <c r="B1640" s="47"/>
      <c r="C1640" s="267"/>
      <c r="D1640" s="47"/>
      <c r="E1640" s="267"/>
      <c r="F1640" s="47"/>
    </row>
    <row r="1641" spans="1:6">
      <c r="A1641" s="46"/>
      <c r="B1641" s="47"/>
      <c r="C1641" s="267"/>
      <c r="D1641" s="47"/>
      <c r="E1641" s="267"/>
      <c r="F1641" s="47"/>
    </row>
    <row r="1642" spans="1:6">
      <c r="A1642" s="46"/>
      <c r="B1642" s="47"/>
      <c r="C1642" s="267"/>
      <c r="D1642" s="47"/>
      <c r="E1642" s="267"/>
      <c r="F1642" s="47"/>
    </row>
    <row r="1643" spans="1:6">
      <c r="A1643" s="46"/>
      <c r="B1643" s="47"/>
      <c r="C1643" s="267"/>
      <c r="D1643" s="47"/>
      <c r="E1643" s="267"/>
      <c r="F1643" s="47"/>
    </row>
    <row r="1644" spans="1:6">
      <c r="A1644" s="46"/>
      <c r="B1644" s="47"/>
      <c r="C1644" s="267"/>
      <c r="D1644" s="47"/>
      <c r="E1644" s="267"/>
      <c r="F1644" s="47"/>
    </row>
    <row r="1645" spans="1:6">
      <c r="A1645" s="46"/>
      <c r="B1645" s="47"/>
      <c r="C1645" s="267"/>
      <c r="D1645" s="47"/>
      <c r="E1645" s="267"/>
      <c r="F1645" s="47"/>
    </row>
    <row r="1646" spans="1:6">
      <c r="A1646" s="46"/>
      <c r="B1646" s="47"/>
      <c r="C1646" s="267"/>
      <c r="D1646" s="47"/>
      <c r="E1646" s="267"/>
      <c r="F1646" s="47"/>
    </row>
    <row r="1647" spans="1:6">
      <c r="A1647" s="46"/>
      <c r="B1647" s="47"/>
      <c r="C1647" s="267"/>
      <c r="D1647" s="47"/>
      <c r="E1647" s="267"/>
      <c r="F1647" s="47"/>
    </row>
    <row r="1648" spans="1:6">
      <c r="A1648" s="46"/>
      <c r="B1648" s="47"/>
      <c r="C1648" s="267"/>
      <c r="D1648" s="47"/>
      <c r="E1648" s="267"/>
      <c r="F1648" s="47"/>
    </row>
    <row r="1649" spans="1:6">
      <c r="A1649" s="46"/>
      <c r="B1649" s="47"/>
      <c r="C1649" s="267"/>
      <c r="D1649" s="47"/>
      <c r="E1649" s="267"/>
      <c r="F1649" s="47"/>
    </row>
    <row r="1650" spans="1:6">
      <c r="A1650" s="46"/>
      <c r="B1650" s="47"/>
      <c r="C1650" s="267"/>
      <c r="D1650" s="47"/>
      <c r="E1650" s="267"/>
      <c r="F1650" s="47"/>
    </row>
    <row r="1651" spans="1:6">
      <c r="A1651" s="46"/>
      <c r="B1651" s="47"/>
      <c r="C1651" s="267"/>
      <c r="D1651" s="47"/>
      <c r="E1651" s="267"/>
      <c r="F1651" s="47"/>
    </row>
    <row r="1652" spans="1:6">
      <c r="A1652" s="46"/>
      <c r="B1652" s="47"/>
      <c r="C1652" s="267"/>
      <c r="D1652" s="47"/>
      <c r="E1652" s="267"/>
      <c r="F1652" s="47"/>
    </row>
    <row r="1653" spans="1:6">
      <c r="A1653" s="46"/>
      <c r="B1653" s="47"/>
      <c r="C1653" s="267"/>
      <c r="D1653" s="47"/>
      <c r="E1653" s="267"/>
      <c r="F1653" s="47"/>
    </row>
    <row r="1654" spans="1:6">
      <c r="A1654" s="46"/>
      <c r="B1654" s="47"/>
      <c r="C1654" s="267"/>
      <c r="D1654" s="47"/>
      <c r="E1654" s="267"/>
      <c r="F1654" s="47"/>
    </row>
    <row r="1655" spans="1:6">
      <c r="A1655" s="46"/>
      <c r="B1655" s="47"/>
      <c r="C1655" s="267"/>
      <c r="D1655" s="47"/>
      <c r="E1655" s="267"/>
      <c r="F1655" s="47"/>
    </row>
    <row r="1656" spans="1:6">
      <c r="A1656" s="46"/>
      <c r="B1656" s="47"/>
      <c r="C1656" s="267"/>
      <c r="D1656" s="47"/>
      <c r="E1656" s="267"/>
      <c r="F1656" s="47"/>
    </row>
    <row r="1657" spans="1:6">
      <c r="A1657" s="46"/>
      <c r="B1657" s="47"/>
      <c r="C1657" s="267"/>
      <c r="D1657" s="47"/>
      <c r="E1657" s="267"/>
      <c r="F1657" s="47"/>
    </row>
    <row r="1658" spans="1:6">
      <c r="A1658" s="46"/>
      <c r="B1658" s="47"/>
      <c r="C1658" s="267"/>
      <c r="D1658" s="47"/>
      <c r="E1658" s="267"/>
      <c r="F1658" s="47"/>
    </row>
    <row r="1659" spans="1:6">
      <c r="A1659" s="46"/>
      <c r="B1659" s="47"/>
      <c r="C1659" s="267"/>
      <c r="D1659" s="47"/>
      <c r="E1659" s="267"/>
      <c r="F1659" s="47"/>
    </row>
    <row r="1660" spans="1:6">
      <c r="A1660" s="46"/>
      <c r="B1660" s="47"/>
      <c r="C1660" s="267"/>
      <c r="D1660" s="47"/>
      <c r="E1660" s="267"/>
      <c r="F1660" s="47"/>
    </row>
    <row r="1661" spans="1:6">
      <c r="A1661" s="46"/>
      <c r="B1661" s="47"/>
      <c r="C1661" s="267"/>
      <c r="D1661" s="47"/>
      <c r="E1661" s="267"/>
      <c r="F1661" s="47"/>
    </row>
    <row r="1662" spans="1:6">
      <c r="A1662" s="46"/>
      <c r="B1662" s="47"/>
      <c r="C1662" s="267"/>
      <c r="D1662" s="47"/>
      <c r="E1662" s="267"/>
      <c r="F1662" s="47"/>
    </row>
    <row r="1663" spans="1:6">
      <c r="A1663" s="46"/>
      <c r="B1663" s="47"/>
      <c r="C1663" s="267"/>
      <c r="D1663" s="47"/>
      <c r="E1663" s="267"/>
      <c r="F1663" s="47"/>
    </row>
    <row r="1664" spans="1:6">
      <c r="A1664" s="46"/>
      <c r="B1664" s="47"/>
      <c r="C1664" s="267"/>
      <c r="D1664" s="47"/>
      <c r="E1664" s="267"/>
      <c r="F1664" s="47"/>
    </row>
    <row r="1665" spans="1:6">
      <c r="A1665" s="46"/>
      <c r="B1665" s="47"/>
      <c r="C1665" s="267"/>
      <c r="D1665" s="47"/>
      <c r="E1665" s="267"/>
      <c r="F1665" s="47"/>
    </row>
    <row r="1666" spans="1:6">
      <c r="A1666" s="46"/>
      <c r="B1666" s="47"/>
      <c r="C1666" s="267"/>
      <c r="D1666" s="47"/>
      <c r="E1666" s="267"/>
      <c r="F1666" s="47"/>
    </row>
    <row r="1667" spans="1:6">
      <c r="A1667" s="46"/>
      <c r="B1667" s="47"/>
      <c r="C1667" s="267"/>
      <c r="D1667" s="47"/>
      <c r="E1667" s="267"/>
      <c r="F1667" s="47"/>
    </row>
    <row r="1668" spans="1:6">
      <c r="A1668" s="46"/>
      <c r="B1668" s="47"/>
      <c r="C1668" s="267"/>
      <c r="D1668" s="47"/>
      <c r="E1668" s="267"/>
      <c r="F1668" s="47"/>
    </row>
    <row r="1669" spans="1:6">
      <c r="A1669" s="46"/>
      <c r="B1669" s="47"/>
      <c r="C1669" s="267"/>
      <c r="D1669" s="47"/>
      <c r="E1669" s="267"/>
      <c r="F1669" s="47"/>
    </row>
    <row r="1670" spans="1:6">
      <c r="A1670" s="46"/>
      <c r="B1670" s="47"/>
      <c r="C1670" s="267"/>
      <c r="D1670" s="47"/>
      <c r="E1670" s="267"/>
      <c r="F1670" s="47"/>
    </row>
    <row r="1671" spans="1:6">
      <c r="A1671" s="46"/>
      <c r="B1671" s="47"/>
      <c r="C1671" s="267"/>
      <c r="D1671" s="47"/>
      <c r="E1671" s="267"/>
      <c r="F1671" s="47"/>
    </row>
    <row r="1672" spans="1:6">
      <c r="A1672" s="46"/>
      <c r="B1672" s="47"/>
      <c r="C1672" s="267"/>
      <c r="D1672" s="47"/>
      <c r="E1672" s="267"/>
      <c r="F1672" s="47"/>
    </row>
    <row r="1673" spans="1:6">
      <c r="A1673" s="46"/>
      <c r="B1673" s="47"/>
      <c r="C1673" s="267"/>
      <c r="D1673" s="47"/>
      <c r="E1673" s="267"/>
      <c r="F1673" s="47"/>
    </row>
    <row r="1674" spans="1:6">
      <c r="A1674" s="46"/>
      <c r="B1674" s="47"/>
      <c r="C1674" s="267"/>
      <c r="D1674" s="47"/>
      <c r="E1674" s="267"/>
      <c r="F1674" s="47"/>
    </row>
    <row r="1675" spans="1:6">
      <c r="A1675" s="46"/>
      <c r="B1675" s="47"/>
      <c r="C1675" s="267"/>
      <c r="D1675" s="47"/>
      <c r="E1675" s="267"/>
      <c r="F1675" s="47"/>
    </row>
    <row r="1676" spans="1:6">
      <c r="A1676" s="46"/>
      <c r="B1676" s="47"/>
      <c r="C1676" s="267"/>
      <c r="D1676" s="47"/>
      <c r="E1676" s="267"/>
      <c r="F1676" s="47"/>
    </row>
    <row r="1677" spans="1:6">
      <c r="A1677" s="46"/>
      <c r="B1677" s="47"/>
      <c r="C1677" s="267"/>
      <c r="D1677" s="47"/>
      <c r="E1677" s="267"/>
      <c r="F1677" s="47"/>
    </row>
    <row r="1678" spans="1:6">
      <c r="A1678" s="46"/>
      <c r="B1678" s="47"/>
      <c r="C1678" s="267"/>
      <c r="D1678" s="47"/>
      <c r="E1678" s="267"/>
      <c r="F1678" s="47"/>
    </row>
    <row r="1679" spans="1:6">
      <c r="A1679" s="46"/>
      <c r="B1679" s="47"/>
      <c r="C1679" s="267"/>
      <c r="D1679" s="47"/>
      <c r="E1679" s="267"/>
      <c r="F1679" s="47"/>
    </row>
    <row r="1680" spans="1:6">
      <c r="A1680" s="46"/>
      <c r="B1680" s="47"/>
      <c r="C1680" s="267"/>
      <c r="D1680" s="47"/>
      <c r="E1680" s="267"/>
      <c r="F1680" s="47"/>
    </row>
    <row r="1681" spans="1:6">
      <c r="A1681" s="46"/>
      <c r="B1681" s="47"/>
      <c r="C1681" s="267"/>
      <c r="D1681" s="47"/>
      <c r="E1681" s="267"/>
      <c r="F1681" s="47"/>
    </row>
    <row r="1682" spans="1:6">
      <c r="A1682" s="46"/>
      <c r="B1682" s="47"/>
      <c r="C1682" s="267"/>
      <c r="D1682" s="47"/>
      <c r="E1682" s="267"/>
      <c r="F1682" s="47"/>
    </row>
    <row r="1683" spans="1:6">
      <c r="A1683" s="46"/>
      <c r="B1683" s="47"/>
      <c r="C1683" s="267"/>
      <c r="D1683" s="47"/>
      <c r="E1683" s="267"/>
      <c r="F1683" s="47"/>
    </row>
    <row r="1684" spans="1:6">
      <c r="A1684" s="46"/>
      <c r="B1684" s="47"/>
      <c r="C1684" s="267"/>
      <c r="D1684" s="47"/>
      <c r="E1684" s="267"/>
      <c r="F1684" s="47"/>
    </row>
    <row r="1685" spans="1:6">
      <c r="A1685" s="46"/>
      <c r="B1685" s="47"/>
      <c r="C1685" s="267"/>
      <c r="D1685" s="47"/>
      <c r="E1685" s="267"/>
      <c r="F1685" s="47"/>
    </row>
    <row r="1686" spans="1:6">
      <c r="A1686" s="46"/>
      <c r="B1686" s="47"/>
      <c r="C1686" s="267"/>
      <c r="D1686" s="47"/>
      <c r="E1686" s="267"/>
      <c r="F1686" s="47"/>
    </row>
    <row r="1687" spans="1:6">
      <c r="A1687" s="46"/>
      <c r="B1687" s="47"/>
      <c r="C1687" s="267"/>
      <c r="D1687" s="47"/>
      <c r="E1687" s="267"/>
      <c r="F1687" s="47"/>
    </row>
    <row r="1688" spans="1:6">
      <c r="A1688" s="46"/>
      <c r="B1688" s="47"/>
      <c r="C1688" s="267"/>
      <c r="D1688" s="47"/>
      <c r="E1688" s="267"/>
      <c r="F1688" s="47"/>
    </row>
    <row r="1689" spans="1:6">
      <c r="A1689" s="46"/>
      <c r="B1689" s="47"/>
      <c r="C1689" s="267"/>
      <c r="D1689" s="47"/>
      <c r="E1689" s="267"/>
      <c r="F1689" s="47"/>
    </row>
    <row r="1690" spans="1:6">
      <c r="A1690" s="46"/>
      <c r="B1690" s="47"/>
      <c r="C1690" s="267"/>
      <c r="D1690" s="47"/>
      <c r="E1690" s="267"/>
      <c r="F1690" s="47"/>
    </row>
    <row r="1691" spans="1:6">
      <c r="A1691" s="46"/>
      <c r="B1691" s="47"/>
      <c r="C1691" s="267"/>
      <c r="D1691" s="47"/>
      <c r="E1691" s="267"/>
      <c r="F1691" s="47"/>
    </row>
    <row r="1692" spans="1:6">
      <c r="A1692" s="46"/>
      <c r="B1692" s="47"/>
      <c r="C1692" s="267"/>
      <c r="D1692" s="47"/>
      <c r="E1692" s="267"/>
      <c r="F1692" s="47"/>
    </row>
    <row r="1693" spans="1:6">
      <c r="A1693" s="46"/>
      <c r="B1693" s="47"/>
      <c r="C1693" s="267"/>
      <c r="D1693" s="47"/>
      <c r="E1693" s="267"/>
      <c r="F1693" s="47"/>
    </row>
    <row r="1694" spans="1:6">
      <c r="A1694" s="46"/>
      <c r="B1694" s="47"/>
      <c r="C1694" s="267"/>
      <c r="D1694" s="47"/>
      <c r="E1694" s="267"/>
      <c r="F1694" s="47"/>
    </row>
    <row r="1695" spans="1:6">
      <c r="A1695" s="46"/>
      <c r="B1695" s="47"/>
      <c r="C1695" s="267"/>
      <c r="D1695" s="47"/>
      <c r="E1695" s="267"/>
      <c r="F1695" s="47"/>
    </row>
    <row r="1696" spans="1:6">
      <c r="A1696" s="46"/>
      <c r="B1696" s="47"/>
      <c r="C1696" s="267"/>
      <c r="D1696" s="47"/>
      <c r="E1696" s="267"/>
      <c r="F1696" s="47"/>
    </row>
    <row r="1697" spans="1:6">
      <c r="A1697" s="46"/>
      <c r="B1697" s="47"/>
      <c r="C1697" s="267"/>
      <c r="D1697" s="47"/>
      <c r="E1697" s="267"/>
      <c r="F1697" s="47"/>
    </row>
    <row r="1698" spans="1:6">
      <c r="A1698" s="46"/>
      <c r="B1698" s="47"/>
      <c r="C1698" s="267"/>
      <c r="D1698" s="47"/>
      <c r="E1698" s="267"/>
      <c r="F1698" s="47"/>
    </row>
    <row r="1699" spans="1:6">
      <c r="A1699" s="46"/>
      <c r="B1699" s="47"/>
      <c r="C1699" s="267"/>
      <c r="D1699" s="47"/>
      <c r="E1699" s="267"/>
      <c r="F1699" s="47"/>
    </row>
    <row r="1700" spans="1:6">
      <c r="A1700" s="46"/>
      <c r="B1700" s="47"/>
      <c r="C1700" s="267"/>
      <c r="D1700" s="47"/>
      <c r="E1700" s="267"/>
      <c r="F1700" s="47"/>
    </row>
    <row r="1701" spans="1:6">
      <c r="A1701" s="46"/>
      <c r="B1701" s="47"/>
      <c r="C1701" s="267"/>
      <c r="D1701" s="47"/>
      <c r="E1701" s="267"/>
      <c r="F1701" s="47"/>
    </row>
    <row r="1702" spans="1:6">
      <c r="A1702" s="46"/>
      <c r="B1702" s="47"/>
      <c r="C1702" s="267"/>
      <c r="D1702" s="47"/>
      <c r="E1702" s="267"/>
      <c r="F1702" s="47"/>
    </row>
    <row r="1703" spans="1:6">
      <c r="A1703" s="46"/>
      <c r="B1703" s="47"/>
      <c r="C1703" s="267"/>
      <c r="D1703" s="47"/>
      <c r="E1703" s="267"/>
      <c r="F1703" s="47"/>
    </row>
    <row r="1704" spans="1:6">
      <c r="A1704" s="46"/>
      <c r="B1704" s="47"/>
      <c r="C1704" s="267"/>
      <c r="D1704" s="47"/>
      <c r="E1704" s="267"/>
      <c r="F1704" s="47"/>
    </row>
    <row r="1705" spans="1:6">
      <c r="A1705" s="46"/>
      <c r="B1705" s="47"/>
      <c r="C1705" s="267"/>
      <c r="D1705" s="47"/>
      <c r="E1705" s="267"/>
      <c r="F1705" s="47"/>
    </row>
    <row r="1706" spans="1:6">
      <c r="A1706" s="46"/>
      <c r="B1706" s="47"/>
      <c r="C1706" s="267"/>
      <c r="D1706" s="47"/>
      <c r="E1706" s="267"/>
      <c r="F1706" s="47"/>
    </row>
    <row r="1707" spans="1:6">
      <c r="A1707" s="46"/>
      <c r="B1707" s="47"/>
      <c r="C1707" s="267"/>
      <c r="D1707" s="47"/>
      <c r="E1707" s="267"/>
      <c r="F1707" s="47"/>
    </row>
    <row r="1708" spans="1:6">
      <c r="A1708" s="46"/>
      <c r="B1708" s="47"/>
      <c r="C1708" s="267"/>
      <c r="D1708" s="47"/>
      <c r="E1708" s="267"/>
      <c r="F1708" s="47"/>
    </row>
    <row r="1709" spans="1:6">
      <c r="A1709" s="46"/>
      <c r="B1709" s="47"/>
      <c r="C1709" s="267"/>
      <c r="D1709" s="47"/>
      <c r="E1709" s="267"/>
      <c r="F1709" s="47"/>
    </row>
    <row r="1710" spans="1:6">
      <c r="A1710" s="46"/>
      <c r="B1710" s="47"/>
      <c r="C1710" s="267"/>
      <c r="D1710" s="47"/>
      <c r="E1710" s="267"/>
      <c r="F1710" s="47"/>
    </row>
    <row r="1711" spans="1:6">
      <c r="A1711" s="46"/>
      <c r="B1711" s="47"/>
      <c r="C1711" s="267"/>
      <c r="D1711" s="47"/>
      <c r="E1711" s="267"/>
      <c r="F1711" s="47"/>
    </row>
    <row r="1712" spans="1:6">
      <c r="A1712" s="46"/>
      <c r="B1712" s="47"/>
      <c r="C1712" s="267"/>
      <c r="D1712" s="47"/>
      <c r="E1712" s="267"/>
      <c r="F1712" s="47"/>
    </row>
    <row r="1713" spans="1:6">
      <c r="A1713" s="46"/>
      <c r="B1713" s="47"/>
      <c r="C1713" s="267"/>
      <c r="D1713" s="47"/>
      <c r="E1713" s="267"/>
      <c r="F1713" s="47"/>
    </row>
    <row r="1714" spans="1:6">
      <c r="A1714" s="46"/>
      <c r="B1714" s="47"/>
      <c r="C1714" s="267"/>
      <c r="D1714" s="47"/>
      <c r="E1714" s="267"/>
      <c r="F1714" s="47"/>
    </row>
    <row r="1715" spans="1:6">
      <c r="A1715" s="46"/>
      <c r="B1715" s="47"/>
      <c r="C1715" s="267"/>
      <c r="D1715" s="47"/>
      <c r="E1715" s="267"/>
      <c r="F1715" s="47"/>
    </row>
    <row r="1716" spans="1:6">
      <c r="A1716" s="46"/>
      <c r="B1716" s="47"/>
      <c r="C1716" s="267"/>
      <c r="D1716" s="47"/>
      <c r="E1716" s="267"/>
      <c r="F1716" s="47"/>
    </row>
    <row r="1717" spans="1:6">
      <c r="A1717" s="46"/>
      <c r="B1717" s="47"/>
      <c r="C1717" s="267"/>
      <c r="D1717" s="47"/>
      <c r="E1717" s="267"/>
      <c r="F1717" s="47"/>
    </row>
    <row r="1718" spans="1:6">
      <c r="A1718" s="46"/>
      <c r="B1718" s="47"/>
      <c r="C1718" s="267"/>
      <c r="D1718" s="47"/>
      <c r="E1718" s="267"/>
      <c r="F1718" s="47"/>
    </row>
    <row r="1719" spans="1:6">
      <c r="A1719" s="46"/>
      <c r="B1719" s="47"/>
      <c r="C1719" s="267"/>
      <c r="D1719" s="47"/>
      <c r="E1719" s="267"/>
      <c r="F1719" s="47"/>
    </row>
    <row r="1720" spans="1:6">
      <c r="A1720" s="46"/>
      <c r="B1720" s="47"/>
      <c r="C1720" s="267"/>
      <c r="D1720" s="47"/>
      <c r="E1720" s="267"/>
      <c r="F1720" s="47"/>
    </row>
    <row r="1721" spans="1:6">
      <c r="A1721" s="46"/>
      <c r="B1721" s="47"/>
      <c r="C1721" s="267"/>
      <c r="D1721" s="47"/>
      <c r="E1721" s="267"/>
      <c r="F1721" s="47"/>
    </row>
    <row r="1722" spans="1:6">
      <c r="A1722" s="46"/>
      <c r="B1722" s="47"/>
      <c r="C1722" s="267"/>
      <c r="D1722" s="47"/>
      <c r="E1722" s="267"/>
      <c r="F1722" s="47"/>
    </row>
    <row r="1723" spans="1:6">
      <c r="A1723" s="46"/>
      <c r="B1723" s="47"/>
      <c r="C1723" s="267"/>
      <c r="D1723" s="47"/>
      <c r="E1723" s="267"/>
      <c r="F1723" s="47"/>
    </row>
    <row r="1724" spans="1:6">
      <c r="A1724" s="46"/>
      <c r="B1724" s="47"/>
      <c r="C1724" s="267"/>
      <c r="D1724" s="47"/>
      <c r="E1724" s="267"/>
      <c r="F1724" s="47"/>
    </row>
    <row r="1725" spans="1:6">
      <c r="A1725" s="46"/>
      <c r="B1725" s="47"/>
      <c r="C1725" s="267"/>
      <c r="D1725" s="47"/>
      <c r="E1725" s="267"/>
      <c r="F1725" s="47"/>
    </row>
    <row r="1726" spans="1:6">
      <c r="A1726" s="46"/>
      <c r="B1726" s="47"/>
      <c r="C1726" s="267"/>
      <c r="D1726" s="47"/>
      <c r="E1726" s="267"/>
      <c r="F1726" s="47"/>
    </row>
    <row r="1727" spans="1:6">
      <c r="A1727" s="46"/>
      <c r="B1727" s="47"/>
      <c r="C1727" s="267"/>
      <c r="D1727" s="47"/>
      <c r="E1727" s="267"/>
      <c r="F1727" s="47"/>
    </row>
    <row r="1728" spans="1:6">
      <c r="A1728" s="46"/>
      <c r="B1728" s="47"/>
      <c r="C1728" s="267"/>
      <c r="D1728" s="47"/>
      <c r="E1728" s="267"/>
      <c r="F1728" s="47"/>
    </row>
    <row r="1729" spans="1:6">
      <c r="A1729" s="46"/>
      <c r="B1729" s="47"/>
      <c r="C1729" s="267"/>
      <c r="D1729" s="47"/>
      <c r="E1729" s="267"/>
      <c r="F1729" s="47"/>
    </row>
    <row r="1730" spans="1:6">
      <c r="A1730" s="46"/>
      <c r="B1730" s="47"/>
      <c r="C1730" s="267"/>
      <c r="D1730" s="47"/>
      <c r="E1730" s="267"/>
      <c r="F1730" s="47"/>
    </row>
    <row r="1731" spans="1:6">
      <c r="A1731" s="46"/>
      <c r="B1731" s="47"/>
      <c r="C1731" s="267"/>
      <c r="D1731" s="47"/>
      <c r="E1731" s="267"/>
      <c r="F1731" s="47"/>
    </row>
    <row r="1732" spans="1:6">
      <c r="A1732" s="46"/>
      <c r="B1732" s="47"/>
      <c r="C1732" s="267"/>
      <c r="D1732" s="47"/>
      <c r="E1732" s="267"/>
      <c r="F1732" s="47"/>
    </row>
    <row r="1733" spans="1:6">
      <c r="A1733" s="46"/>
      <c r="B1733" s="47"/>
      <c r="C1733" s="267"/>
      <c r="D1733" s="47"/>
      <c r="E1733" s="267"/>
      <c r="F1733" s="47"/>
    </row>
    <row r="1734" spans="1:6">
      <c r="A1734" s="46"/>
      <c r="B1734" s="47"/>
      <c r="C1734" s="267"/>
      <c r="D1734" s="47"/>
      <c r="E1734" s="267"/>
      <c r="F1734" s="47"/>
    </row>
    <row r="1735" spans="1:6">
      <c r="A1735" s="46"/>
      <c r="B1735" s="47"/>
      <c r="C1735" s="267"/>
      <c r="D1735" s="47"/>
      <c r="E1735" s="267"/>
      <c r="F1735" s="47"/>
    </row>
    <row r="1736" spans="1:6">
      <c r="A1736" s="46"/>
      <c r="B1736" s="47"/>
      <c r="C1736" s="267"/>
      <c r="D1736" s="47"/>
      <c r="E1736" s="267"/>
      <c r="F1736" s="47"/>
    </row>
    <row r="1737" spans="1:6">
      <c r="A1737" s="46"/>
      <c r="B1737" s="47"/>
      <c r="C1737" s="267"/>
      <c r="D1737" s="47"/>
      <c r="E1737" s="267"/>
      <c r="F1737" s="47"/>
    </row>
    <row r="1738" spans="1:6">
      <c r="A1738" s="46"/>
      <c r="B1738" s="47"/>
      <c r="C1738" s="267"/>
      <c r="D1738" s="47"/>
      <c r="E1738" s="267"/>
      <c r="F1738" s="47"/>
    </row>
    <row r="1739" spans="1:6">
      <c r="A1739" s="46"/>
      <c r="B1739" s="47"/>
      <c r="C1739" s="267"/>
      <c r="D1739" s="47"/>
      <c r="E1739" s="267"/>
      <c r="F1739" s="47"/>
    </row>
    <row r="1740" spans="1:6">
      <c r="A1740" s="46"/>
      <c r="B1740" s="47"/>
      <c r="C1740" s="267"/>
      <c r="D1740" s="47"/>
      <c r="E1740" s="267"/>
      <c r="F1740" s="47"/>
    </row>
    <row r="1741" spans="1:6">
      <c r="A1741" s="46"/>
      <c r="B1741" s="47"/>
      <c r="C1741" s="267"/>
      <c r="D1741" s="47"/>
      <c r="E1741" s="267"/>
      <c r="F1741" s="47"/>
    </row>
    <row r="1742" spans="1:6">
      <c r="A1742" s="46"/>
      <c r="B1742" s="47"/>
      <c r="C1742" s="267"/>
      <c r="D1742" s="47"/>
      <c r="E1742" s="267"/>
      <c r="F1742" s="47"/>
    </row>
    <row r="1743" spans="1:6">
      <c r="A1743" s="46"/>
      <c r="B1743" s="47"/>
      <c r="C1743" s="267"/>
      <c r="D1743" s="47"/>
      <c r="E1743" s="267"/>
      <c r="F1743" s="47"/>
    </row>
    <row r="1744" spans="1:6">
      <c r="A1744" s="46"/>
      <c r="B1744" s="47"/>
      <c r="C1744" s="267"/>
      <c r="D1744" s="47"/>
      <c r="E1744" s="267"/>
      <c r="F1744" s="47"/>
    </row>
    <row r="1745" spans="1:6">
      <c r="A1745" s="46"/>
      <c r="B1745" s="47"/>
      <c r="C1745" s="267"/>
      <c r="D1745" s="47"/>
      <c r="E1745" s="267"/>
      <c r="F1745" s="47"/>
    </row>
    <row r="1746" spans="1:6">
      <c r="A1746" s="46"/>
      <c r="B1746" s="47"/>
      <c r="C1746" s="267"/>
      <c r="D1746" s="47"/>
      <c r="E1746" s="267"/>
      <c r="F1746" s="47"/>
    </row>
    <row r="1747" spans="1:6">
      <c r="A1747" s="46"/>
      <c r="B1747" s="47"/>
      <c r="C1747" s="267"/>
      <c r="D1747" s="47"/>
      <c r="E1747" s="267"/>
      <c r="F1747" s="47"/>
    </row>
    <row r="1748" spans="1:6">
      <c r="A1748" s="46"/>
      <c r="B1748" s="47"/>
      <c r="C1748" s="267"/>
      <c r="D1748" s="47"/>
      <c r="E1748" s="267"/>
      <c r="F1748" s="47"/>
    </row>
    <row r="1749" spans="1:6">
      <c r="A1749" s="46"/>
      <c r="B1749" s="47"/>
      <c r="C1749" s="267"/>
      <c r="D1749" s="47"/>
      <c r="E1749" s="267"/>
      <c r="F1749" s="47"/>
    </row>
    <row r="1750" spans="1:6">
      <c r="A1750" s="46"/>
      <c r="B1750" s="47"/>
      <c r="C1750" s="267"/>
      <c r="D1750" s="47"/>
      <c r="E1750" s="267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5"/>
  <sheetViews>
    <sheetView showZeros="0" workbookViewId="0">
      <pane ySplit="4" topLeftCell="A1180" activePane="bottomLeft" state="frozen"/>
      <selection pane="bottomLeft" activeCell="E1186" sqref="E1186"/>
    </sheetView>
  </sheetViews>
  <sheetFormatPr defaultColWidth="9.140625" defaultRowHeight="15.75"/>
  <cols>
    <col min="1" max="1" width="14.5703125" style="196" customWidth="1"/>
    <col min="2" max="2" width="11.7109375" style="48" customWidth="1"/>
    <col min="3" max="3" width="12.710937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>
      <c r="A1" s="394" t="s">
        <v>749</v>
      </c>
      <c r="B1" s="394"/>
      <c r="C1" s="394"/>
      <c r="D1" s="394"/>
      <c r="E1" s="394"/>
      <c r="F1" s="394"/>
    </row>
    <row r="2" spans="1:6" s="73" customFormat="1" ht="47.2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>
      <c r="A3" s="202" t="s">
        <v>21</v>
      </c>
      <c r="B3" s="392" t="s">
        <v>659</v>
      </c>
      <c r="C3" s="393"/>
      <c r="D3" s="5" t="s">
        <v>11</v>
      </c>
      <c r="E3" s="313" t="s">
        <v>1</v>
      </c>
      <c r="F3" s="4" t="s">
        <v>660</v>
      </c>
    </row>
    <row r="4" spans="1:6" s="73" customFormat="1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idden="1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idden="1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idden="1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idden="1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idden="1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idden="1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idden="1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idden="1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idden="1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idden="1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idden="1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idden="1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idden="1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idden="1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idden="1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idden="1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idden="1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idden="1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idden="1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idden="1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idden="1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idden="1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idden="1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idden="1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idden="1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idden="1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idden="1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idden="1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idden="1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idden="1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idden="1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idden="1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idden="1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idden="1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idden="1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idden="1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idden="1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idden="1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idden="1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idden="1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idden="1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idden="1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idden="1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idden="1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idden="1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idden="1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idden="1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idden="1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idden="1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idden="1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idden="1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idden="1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idden="1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idden="1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idden="1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idden="1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idden="1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idden="1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idden="1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idden="1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idden="1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idden="1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idden="1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idden="1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idden="1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idden="1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idden="1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idden="1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idden="1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idden="1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idden="1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idden="1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idden="1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idden="1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idden="1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idden="1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idden="1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idden="1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idden="1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idden="1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idden="1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idden="1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idden="1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idden="1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idden="1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idden="1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idden="1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idden="1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idden="1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idden="1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idden="1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idden="1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idden="1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idden="1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idden="1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idden="1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idden="1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idden="1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idden="1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idden="1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idden="1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idden="1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idden="1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idden="1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idden="1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idden="1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idden="1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idden="1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idden="1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idden="1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idden="1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idden="1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idden="1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idden="1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idden="1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idden="1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idden="1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idden="1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idden="1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idden="1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idden="1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idden="1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idden="1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idden="1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idden="1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idden="1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idden="1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idden="1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idden="1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idden="1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idden="1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idden="1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idden="1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idden="1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idden="1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idden="1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idden="1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idden="1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idden="1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idden="1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idden="1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idden="1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idden="1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idden="1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idden="1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idden="1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idden="1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idden="1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idden="1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idden="1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idden="1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idden="1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idden="1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idden="1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idden="1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idden="1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idden="1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idden="1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idden="1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idden="1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idden="1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idden="1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idden="1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idden="1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idden="1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idden="1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idden="1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idden="1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idden="1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idden="1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idden="1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idden="1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idden="1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idden="1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idden="1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idden="1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idden="1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idden="1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idden="1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idden="1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idden="1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idden="1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idden="1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idden="1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idden="1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idden="1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idden="1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idden="1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idden="1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idden="1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idden="1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idden="1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idden="1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idden="1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idden="1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idden="1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idden="1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idden="1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idden="1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idden="1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idden="1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idden="1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idden="1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idden="1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idden="1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idden="1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idden="1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idden="1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idden="1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idden="1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idden="1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idden="1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idden="1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idden="1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idden="1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idden="1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idden="1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idden="1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idden="1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idden="1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idden="1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idden="1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idden="1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idden="1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idden="1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idden="1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idden="1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idden="1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idden="1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idden="1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idden="1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idden="1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idden="1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idden="1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idden="1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idden="1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idden="1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idden="1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idden="1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idden="1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idden="1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idden="1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idden="1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idden="1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idden="1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idden="1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idden="1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idden="1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idden="1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idden="1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idden="1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idden="1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idden="1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idden="1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idden="1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idden="1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idden="1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idden="1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idden="1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idden="1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idden="1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idden="1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idden="1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idden="1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idden="1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idden="1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idden="1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idden="1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idden="1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idden="1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idden="1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idden="1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idden="1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idden="1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idden="1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idden="1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idden="1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idden="1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idden="1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idden="1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idden="1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idden="1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idden="1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idden="1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idden="1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idden="1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idden="1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idden="1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idden="1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idden="1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idden="1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idden="1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idden="1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idden="1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idden="1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idden="1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idden="1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idden="1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idden="1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idden="1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idden="1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idden="1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idden="1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idden="1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idden="1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idden="1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idden="1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idden="1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idden="1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idden="1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idden="1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idden="1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idden="1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idden="1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idden="1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idden="1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idden="1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idden="1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idden="1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idden="1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idden="1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idden="1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idden="1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idden="1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idden="1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idden="1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idden="1">
      <c r="A340" s="201" t="s">
        <v>359</v>
      </c>
      <c r="B340" s="31">
        <v>2154.66</v>
      </c>
      <c r="C340" s="31"/>
      <c r="D340" s="31"/>
      <c r="E340" s="31"/>
      <c r="F340" s="61"/>
    </row>
    <row r="341" spans="1:6" hidden="1">
      <c r="A341" s="201" t="s">
        <v>360</v>
      </c>
      <c r="B341" s="31">
        <v>2154.66</v>
      </c>
      <c r="C341" s="31"/>
      <c r="D341" s="31"/>
      <c r="E341" s="31"/>
      <c r="F341" s="61"/>
    </row>
    <row r="342" spans="1:6" hidden="1">
      <c r="A342" s="201" t="s">
        <v>361</v>
      </c>
      <c r="B342" s="31">
        <v>2154.66</v>
      </c>
      <c r="C342" s="31"/>
      <c r="D342" s="31"/>
      <c r="E342" s="31"/>
      <c r="F342" s="61"/>
    </row>
    <row r="343" spans="1:6" hidden="1">
      <c r="A343" s="201" t="s">
        <v>362</v>
      </c>
      <c r="B343" s="31">
        <v>2154.66</v>
      </c>
      <c r="C343" s="31"/>
      <c r="D343" s="31"/>
      <c r="E343" s="31"/>
      <c r="F343" s="61"/>
    </row>
    <row r="344" spans="1:6" hidden="1">
      <c r="A344" s="201" t="s">
        <v>363</v>
      </c>
      <c r="B344" s="31">
        <v>2154.66</v>
      </c>
      <c r="C344" s="31"/>
      <c r="D344" s="31"/>
      <c r="E344" s="31"/>
      <c r="F344" s="61"/>
    </row>
    <row r="345" spans="1:6" hidden="1">
      <c r="A345" s="201" t="s">
        <v>364</v>
      </c>
      <c r="B345" s="31">
        <v>2154.66</v>
      </c>
      <c r="C345" s="31"/>
      <c r="D345" s="31"/>
      <c r="E345" s="31"/>
      <c r="F345" s="61"/>
    </row>
    <row r="346" spans="1:6" hidden="1">
      <c r="A346" s="201" t="s">
        <v>365</v>
      </c>
      <c r="B346" s="31">
        <v>2154.66</v>
      </c>
      <c r="C346" s="31"/>
      <c r="D346" s="31"/>
      <c r="E346" s="31"/>
      <c r="F346" s="61"/>
    </row>
    <row r="347" spans="1:6" hidden="1">
      <c r="A347" s="201" t="s">
        <v>366</v>
      </c>
      <c r="B347" s="31">
        <v>2154.66</v>
      </c>
      <c r="C347" s="31"/>
      <c r="D347" s="31"/>
      <c r="E347" s="31"/>
      <c r="F347" s="61"/>
    </row>
    <row r="348" spans="1:6" hidden="1">
      <c r="A348" s="201" t="s">
        <v>367</v>
      </c>
      <c r="B348" s="31">
        <v>2154.66</v>
      </c>
      <c r="C348" s="31"/>
      <c r="D348" s="31"/>
      <c r="E348" s="31"/>
      <c r="F348" s="61"/>
    </row>
    <row r="349" spans="1:6" hidden="1">
      <c r="A349" s="201" t="s">
        <v>368</v>
      </c>
      <c r="B349" s="31">
        <v>2154.66</v>
      </c>
      <c r="C349" s="31"/>
      <c r="D349" s="31"/>
      <c r="E349" s="31"/>
      <c r="F349" s="61"/>
    </row>
    <row r="350" spans="1:6" hidden="1">
      <c r="A350" s="201" t="s">
        <v>369</v>
      </c>
      <c r="B350" s="31">
        <v>2154.66</v>
      </c>
      <c r="C350" s="31"/>
      <c r="D350" s="31"/>
      <c r="E350" s="31"/>
      <c r="F350" s="61"/>
    </row>
    <row r="351" spans="1:6" hidden="1">
      <c r="A351" s="201" t="s">
        <v>370</v>
      </c>
      <c r="B351" s="31">
        <v>2154.66</v>
      </c>
      <c r="C351" s="31"/>
      <c r="D351" s="31"/>
      <c r="E351" s="31"/>
      <c r="F351" s="61"/>
    </row>
    <row r="352" spans="1:6" hidden="1">
      <c r="A352" s="201" t="s">
        <v>371</v>
      </c>
      <c r="B352" s="31">
        <v>2154.66</v>
      </c>
      <c r="C352" s="31"/>
      <c r="D352" s="31"/>
      <c r="E352" s="31"/>
      <c r="F352" s="61"/>
    </row>
    <row r="353" spans="1:6" hidden="1">
      <c r="A353" s="201" t="s">
        <v>372</v>
      </c>
      <c r="B353" s="31">
        <v>2154.66</v>
      </c>
      <c r="C353" s="31"/>
      <c r="D353" s="31"/>
      <c r="E353" s="31"/>
      <c r="F353" s="61"/>
    </row>
    <row r="354" spans="1:6" hidden="1">
      <c r="A354" s="201" t="s">
        <v>373</v>
      </c>
      <c r="B354" s="31">
        <v>2154.66</v>
      </c>
      <c r="C354" s="31"/>
      <c r="D354" s="31"/>
      <c r="E354" s="31"/>
      <c r="F354" s="61"/>
    </row>
    <row r="355" spans="1:6" hidden="1">
      <c r="A355" s="201" t="s">
        <v>374</v>
      </c>
      <c r="B355" s="31">
        <v>2154.66</v>
      </c>
      <c r="C355" s="31"/>
      <c r="D355" s="31"/>
      <c r="E355" s="31"/>
      <c r="F355" s="61"/>
    </row>
    <row r="356" spans="1:6" hidden="1">
      <c r="A356" s="201" t="s">
        <v>375</v>
      </c>
      <c r="B356" s="31">
        <v>2154.66</v>
      </c>
      <c r="C356" s="31"/>
      <c r="D356" s="31"/>
      <c r="E356" s="31"/>
      <c r="F356" s="61"/>
    </row>
    <row r="357" spans="1:6" hidden="1">
      <c r="A357" s="201" t="s">
        <v>376</v>
      </c>
      <c r="B357" s="31">
        <v>2154.66</v>
      </c>
      <c r="C357" s="31"/>
      <c r="D357" s="31"/>
      <c r="E357" s="31"/>
      <c r="F357" s="61"/>
    </row>
    <row r="358" spans="1:6" hidden="1">
      <c r="A358" s="201" t="s">
        <v>377</v>
      </c>
      <c r="B358" s="31">
        <v>2154.66</v>
      </c>
      <c r="C358" s="31"/>
      <c r="D358" s="31"/>
      <c r="E358" s="31"/>
      <c r="F358" s="61"/>
    </row>
    <row r="359" spans="1:6" hidden="1">
      <c r="A359" s="201" t="s">
        <v>378</v>
      </c>
      <c r="B359" s="31">
        <v>2154.66</v>
      </c>
      <c r="C359" s="31"/>
      <c r="D359" s="31"/>
      <c r="E359" s="31"/>
      <c r="F359" s="61"/>
    </row>
    <row r="360" spans="1:6" hidden="1">
      <c r="A360" s="201" t="s">
        <v>379</v>
      </c>
      <c r="B360" s="31">
        <v>2154.66</v>
      </c>
      <c r="C360" s="31"/>
      <c r="D360" s="31"/>
      <c r="E360" s="31"/>
      <c r="F360" s="61"/>
    </row>
    <row r="361" spans="1:6" hidden="1">
      <c r="A361" s="201" t="s">
        <v>380</v>
      </c>
      <c r="B361" s="31">
        <v>2154.66</v>
      </c>
      <c r="C361" s="31"/>
      <c r="D361" s="31"/>
      <c r="E361" s="31"/>
      <c r="F361" s="61"/>
    </row>
    <row r="362" spans="1:6" hidden="1">
      <c r="A362" s="201" t="s">
        <v>381</v>
      </c>
      <c r="B362" s="31">
        <v>2154.66</v>
      </c>
      <c r="C362" s="31"/>
      <c r="D362" s="31"/>
      <c r="E362" s="31"/>
      <c r="F362" s="61"/>
    </row>
    <row r="363" spans="1:6" hidden="1">
      <c r="A363" s="201" t="s">
        <v>382</v>
      </c>
      <c r="B363" s="31">
        <v>2154.66</v>
      </c>
      <c r="C363" s="31"/>
      <c r="D363" s="31"/>
      <c r="E363" s="31"/>
      <c r="F363" s="61"/>
    </row>
    <row r="364" spans="1:6" hidden="1">
      <c r="A364" s="201" t="s">
        <v>383</v>
      </c>
      <c r="B364" s="31">
        <v>2154.66</v>
      </c>
      <c r="C364" s="31"/>
      <c r="D364" s="31"/>
      <c r="E364" s="31"/>
      <c r="F364" s="61"/>
    </row>
    <row r="365" spans="1:6" hidden="1">
      <c r="A365" s="201" t="s">
        <v>384</v>
      </c>
      <c r="B365" s="31">
        <v>2154.66</v>
      </c>
      <c r="C365" s="31"/>
      <c r="D365" s="31"/>
      <c r="E365" s="31"/>
      <c r="F365" s="61"/>
    </row>
    <row r="366" spans="1:6" hidden="1">
      <c r="A366" s="201" t="s">
        <v>385</v>
      </c>
      <c r="B366" s="31">
        <v>2154.66</v>
      </c>
      <c r="C366" s="31"/>
      <c r="D366" s="31"/>
      <c r="E366" s="31"/>
      <c r="F366" s="61"/>
    </row>
    <row r="367" spans="1:6" hidden="1">
      <c r="A367" s="201" t="s">
        <v>386</v>
      </c>
      <c r="B367" s="31">
        <v>2154.66</v>
      </c>
      <c r="C367" s="31"/>
      <c r="D367" s="31"/>
      <c r="E367" s="31"/>
      <c r="F367" s="61"/>
    </row>
    <row r="368" spans="1:6" hidden="1">
      <c r="A368" s="201" t="s">
        <v>387</v>
      </c>
      <c r="B368" s="31">
        <v>2154.66</v>
      </c>
      <c r="C368" s="31"/>
      <c r="D368" s="31"/>
      <c r="E368" s="31"/>
      <c r="F368" s="61"/>
    </row>
    <row r="369" spans="1:6" hidden="1">
      <c r="A369" s="201" t="s">
        <v>388</v>
      </c>
      <c r="B369" s="31">
        <v>2154.66</v>
      </c>
      <c r="C369" s="31"/>
      <c r="D369" s="31"/>
      <c r="E369" s="31"/>
      <c r="F369" s="61"/>
    </row>
    <row r="370" spans="1:6" hidden="1">
      <c r="A370" s="201" t="s">
        <v>389</v>
      </c>
      <c r="B370" s="31">
        <v>2154.66</v>
      </c>
      <c r="C370" s="31"/>
      <c r="D370" s="31"/>
      <c r="E370" s="31"/>
      <c r="F370" s="61"/>
    </row>
    <row r="371" spans="1:6" hidden="1">
      <c r="A371" s="201" t="s">
        <v>390</v>
      </c>
      <c r="B371" s="31">
        <v>2154.66</v>
      </c>
      <c r="C371" s="31"/>
      <c r="D371" s="31"/>
      <c r="E371" s="31"/>
      <c r="F371" s="61"/>
    </row>
    <row r="372" spans="1:6" hidden="1">
      <c r="A372" s="201" t="s">
        <v>391</v>
      </c>
      <c r="B372" s="31">
        <v>2154.66</v>
      </c>
      <c r="C372" s="31"/>
      <c r="D372" s="31"/>
      <c r="E372" s="31"/>
      <c r="F372" s="61"/>
    </row>
    <row r="373" spans="1:6" hidden="1">
      <c r="A373" s="201" t="s">
        <v>392</v>
      </c>
      <c r="B373" s="31">
        <v>2154.66</v>
      </c>
      <c r="C373" s="31"/>
      <c r="D373" s="31"/>
      <c r="E373" s="31"/>
      <c r="F373" s="61"/>
    </row>
    <row r="374" spans="1:6" hidden="1">
      <c r="A374" s="201" t="s">
        <v>393</v>
      </c>
      <c r="B374" s="31">
        <v>2154.66</v>
      </c>
      <c r="C374" s="31"/>
      <c r="D374" s="31"/>
      <c r="E374" s="31"/>
      <c r="F374" s="61"/>
    </row>
    <row r="375" spans="1:6" hidden="1">
      <c r="A375" s="201" t="s">
        <v>394</v>
      </c>
      <c r="B375" s="31">
        <v>2154.66</v>
      </c>
      <c r="C375" s="31"/>
      <c r="D375" s="31"/>
      <c r="E375" s="31"/>
      <c r="F375" s="61"/>
    </row>
    <row r="376" spans="1:6" hidden="1">
      <c r="A376" s="201" t="s">
        <v>395</v>
      </c>
      <c r="B376" s="31">
        <v>2154.66</v>
      </c>
      <c r="C376" s="31"/>
      <c r="D376" s="31"/>
      <c r="E376" s="31"/>
      <c r="F376" s="61"/>
    </row>
    <row r="377" spans="1:6" hidden="1">
      <c r="A377" s="201" t="s">
        <v>396</v>
      </c>
      <c r="B377" s="31">
        <v>2154.66</v>
      </c>
      <c r="C377" s="31"/>
      <c r="D377" s="31"/>
      <c r="E377" s="31"/>
      <c r="F377" s="61"/>
    </row>
    <row r="378" spans="1:6" hidden="1">
      <c r="A378" s="201" t="s">
        <v>397</v>
      </c>
      <c r="B378" s="31">
        <v>2154.66</v>
      </c>
      <c r="C378" s="31"/>
      <c r="D378" s="31"/>
      <c r="E378" s="31"/>
      <c r="F378" s="61"/>
    </row>
    <row r="379" spans="1:6" hidden="1">
      <c r="A379" s="201" t="s">
        <v>398</v>
      </c>
      <c r="B379" s="31">
        <v>2154.66</v>
      </c>
      <c r="C379" s="31"/>
      <c r="D379" s="31"/>
      <c r="E379" s="31"/>
      <c r="F379" s="61"/>
    </row>
    <row r="380" spans="1:6" hidden="1">
      <c r="A380" s="201" t="s">
        <v>399</v>
      </c>
      <c r="B380" s="31">
        <v>2154.66</v>
      </c>
      <c r="C380" s="31"/>
      <c r="D380" s="31"/>
      <c r="E380" s="31"/>
      <c r="F380" s="61"/>
    </row>
    <row r="381" spans="1:6" hidden="1">
      <c r="A381" s="201" t="s">
        <v>400</v>
      </c>
      <c r="B381" s="31">
        <v>2154.66</v>
      </c>
      <c r="C381" s="31"/>
      <c r="D381" s="31"/>
      <c r="E381" s="31"/>
      <c r="F381" s="61"/>
    </row>
    <row r="382" spans="1:6" hidden="1">
      <c r="A382" s="201" t="s">
        <v>401</v>
      </c>
      <c r="B382" s="31">
        <v>2154.66</v>
      </c>
      <c r="C382" s="31"/>
      <c r="D382" s="31"/>
      <c r="E382" s="31"/>
      <c r="F382" s="61"/>
    </row>
    <row r="383" spans="1:6" hidden="1">
      <c r="A383" s="201" t="s">
        <v>402</v>
      </c>
      <c r="B383" s="31">
        <v>2154.66</v>
      </c>
      <c r="C383" s="31"/>
      <c r="D383" s="31"/>
      <c r="E383" s="31"/>
      <c r="F383" s="61"/>
    </row>
    <row r="384" spans="1:6" hidden="1">
      <c r="A384" s="201" t="s">
        <v>403</v>
      </c>
      <c r="B384" s="31">
        <v>2154.66</v>
      </c>
      <c r="C384" s="31"/>
      <c r="D384" s="31"/>
      <c r="E384" s="31"/>
      <c r="F384" s="61"/>
    </row>
    <row r="385" spans="1:6" hidden="1">
      <c r="A385" s="201" t="s">
        <v>404</v>
      </c>
      <c r="B385" s="31">
        <v>2154.66</v>
      </c>
      <c r="C385" s="31"/>
      <c r="D385" s="31"/>
      <c r="E385" s="31"/>
      <c r="F385" s="61"/>
    </row>
    <row r="386" spans="1:6" hidden="1">
      <c r="A386" s="201" t="s">
        <v>405</v>
      </c>
      <c r="B386" s="31">
        <v>2154.66</v>
      </c>
      <c r="C386" s="31"/>
      <c r="D386" s="31"/>
      <c r="E386" s="31"/>
      <c r="F386" s="61"/>
    </row>
    <row r="387" spans="1:6" hidden="1">
      <c r="A387" s="201" t="s">
        <v>406</v>
      </c>
      <c r="B387" s="31">
        <v>2154.66</v>
      </c>
      <c r="C387" s="31"/>
      <c r="D387" s="31"/>
      <c r="E387" s="31"/>
      <c r="F387" s="61"/>
    </row>
    <row r="388" spans="1:6" hidden="1">
      <c r="A388" s="201" t="s">
        <v>407</v>
      </c>
      <c r="B388" s="31">
        <v>2154.66</v>
      </c>
      <c r="C388" s="31"/>
      <c r="D388" s="31"/>
      <c r="E388" s="31"/>
      <c r="F388" s="61"/>
    </row>
    <row r="389" spans="1:6" hidden="1">
      <c r="A389" s="201" t="s">
        <v>408</v>
      </c>
      <c r="B389" s="31">
        <v>2154.66</v>
      </c>
      <c r="C389" s="31"/>
      <c r="D389" s="31"/>
      <c r="E389" s="31"/>
      <c r="F389" s="61"/>
    </row>
    <row r="390" spans="1:6" hidden="1">
      <c r="A390" s="201" t="s">
        <v>409</v>
      </c>
      <c r="B390" s="31">
        <v>2154.66</v>
      </c>
      <c r="C390" s="31"/>
      <c r="D390" s="31"/>
      <c r="E390" s="31"/>
      <c r="F390" s="61"/>
    </row>
    <row r="391" spans="1:6" hidden="1">
      <c r="A391" s="201" t="s">
        <v>410</v>
      </c>
      <c r="B391" s="31">
        <v>2154.66</v>
      </c>
      <c r="C391" s="31"/>
      <c r="D391" s="31"/>
      <c r="E391" s="31"/>
      <c r="F391" s="61"/>
    </row>
    <row r="392" spans="1:6" hidden="1">
      <c r="A392" s="201" t="s">
        <v>411</v>
      </c>
      <c r="B392" s="31">
        <v>2154.66</v>
      </c>
      <c r="C392" s="31"/>
      <c r="D392" s="31"/>
      <c r="E392" s="31"/>
      <c r="F392" s="61"/>
    </row>
    <row r="393" spans="1:6" hidden="1">
      <c r="A393" s="201" t="s">
        <v>412</v>
      </c>
      <c r="B393" s="31">
        <v>2154.66</v>
      </c>
      <c r="C393" s="31"/>
      <c r="D393" s="31"/>
      <c r="E393" s="31"/>
      <c r="F393" s="61"/>
    </row>
    <row r="394" spans="1:6" hidden="1">
      <c r="A394" s="201" t="s">
        <v>413</v>
      </c>
      <c r="B394" s="31">
        <v>2154.66</v>
      </c>
      <c r="C394" s="31"/>
      <c r="D394" s="31"/>
      <c r="E394" s="31"/>
      <c r="F394" s="61"/>
    </row>
    <row r="395" spans="1:6" hidden="1">
      <c r="A395" s="201" t="s">
        <v>414</v>
      </c>
      <c r="B395" s="31">
        <v>2154.66</v>
      </c>
      <c r="C395" s="31"/>
      <c r="D395" s="31"/>
      <c r="E395" s="31"/>
      <c r="F395" s="61"/>
    </row>
    <row r="396" spans="1:6" hidden="1">
      <c r="A396" s="201" t="s">
        <v>415</v>
      </c>
      <c r="B396" s="31">
        <v>2154.66</v>
      </c>
      <c r="C396" s="31"/>
      <c r="D396" s="31"/>
      <c r="E396" s="31"/>
      <c r="F396" s="61"/>
    </row>
    <row r="397" spans="1:6" hidden="1">
      <c r="A397" s="201" t="s">
        <v>416</v>
      </c>
      <c r="B397" s="31">
        <v>2154.66</v>
      </c>
      <c r="C397" s="31"/>
      <c r="D397" s="31"/>
      <c r="E397" s="31"/>
      <c r="F397" s="61"/>
    </row>
    <row r="398" spans="1:6" hidden="1">
      <c r="A398" s="201" t="s">
        <v>417</v>
      </c>
      <c r="B398" s="31">
        <v>2154.66</v>
      </c>
      <c r="C398" s="31"/>
      <c r="D398" s="31"/>
      <c r="E398" s="31"/>
      <c r="F398" s="61"/>
    </row>
    <row r="399" spans="1:6" hidden="1">
      <c r="A399" s="201" t="s">
        <v>418</v>
      </c>
      <c r="B399" s="31">
        <v>2154.66</v>
      </c>
      <c r="C399" s="31"/>
      <c r="D399" s="31"/>
      <c r="E399" s="31"/>
      <c r="F399" s="61"/>
    </row>
    <row r="400" spans="1:6" hidden="1">
      <c r="A400" s="201" t="s">
        <v>419</v>
      </c>
      <c r="B400" s="31">
        <v>2154.66</v>
      </c>
      <c r="C400" s="31"/>
      <c r="D400" s="31"/>
      <c r="E400" s="31"/>
      <c r="F400" s="61"/>
    </row>
    <row r="401" spans="1:6" hidden="1">
      <c r="A401" s="201" t="s">
        <v>420</v>
      </c>
      <c r="B401" s="31">
        <v>2154.66</v>
      </c>
      <c r="C401" s="31"/>
      <c r="D401" s="31"/>
      <c r="E401" s="31"/>
      <c r="F401" s="61"/>
    </row>
    <row r="402" spans="1:6" hidden="1">
      <c r="A402" s="201" t="s">
        <v>421</v>
      </c>
      <c r="B402" s="31">
        <v>2154.66</v>
      </c>
      <c r="C402" s="31"/>
      <c r="D402" s="31"/>
      <c r="E402" s="31"/>
      <c r="F402" s="61"/>
    </row>
    <row r="403" spans="1:6" hidden="1">
      <c r="A403" s="201" t="s">
        <v>422</v>
      </c>
      <c r="B403" s="31">
        <v>2154.66</v>
      </c>
      <c r="C403" s="31"/>
      <c r="D403" s="31"/>
      <c r="E403" s="31"/>
      <c r="F403" s="61"/>
    </row>
    <row r="404" spans="1:6" hidden="1">
      <c r="A404" s="201" t="s">
        <v>423</v>
      </c>
      <c r="B404" s="31">
        <v>2154.66</v>
      </c>
      <c r="C404" s="31"/>
      <c r="D404" s="31"/>
      <c r="E404" s="31"/>
      <c r="F404" s="61"/>
    </row>
    <row r="405" spans="1:6" hidden="1">
      <c r="A405" s="201" t="s">
        <v>424</v>
      </c>
      <c r="B405" s="31">
        <v>2154.66</v>
      </c>
      <c r="C405" s="31"/>
      <c r="D405" s="31"/>
      <c r="E405" s="31"/>
      <c r="F405" s="61"/>
    </row>
    <row r="406" spans="1:6" hidden="1">
      <c r="A406" s="201" t="s">
        <v>425</v>
      </c>
      <c r="B406" s="31">
        <v>2154.66</v>
      </c>
      <c r="C406" s="31"/>
      <c r="D406" s="31"/>
      <c r="E406" s="31"/>
      <c r="F406" s="61"/>
    </row>
    <row r="407" spans="1:6" hidden="1">
      <c r="A407" s="201" t="s">
        <v>426</v>
      </c>
      <c r="B407" s="31">
        <v>2154.66</v>
      </c>
      <c r="C407" s="31"/>
      <c r="D407" s="31"/>
      <c r="E407" s="31"/>
      <c r="F407" s="61"/>
    </row>
    <row r="408" spans="1:6" hidden="1">
      <c r="A408" s="201" t="s">
        <v>427</v>
      </c>
      <c r="B408" s="31">
        <v>2154.66</v>
      </c>
      <c r="C408" s="31"/>
      <c r="D408" s="31"/>
      <c r="E408" s="31"/>
      <c r="F408" s="61"/>
    </row>
    <row r="409" spans="1:6" hidden="1">
      <c r="A409" s="201" t="s">
        <v>428</v>
      </c>
      <c r="B409" s="31">
        <v>2154.66</v>
      </c>
      <c r="C409" s="31"/>
      <c r="D409" s="31"/>
      <c r="E409" s="31"/>
      <c r="F409" s="61"/>
    </row>
    <row r="410" spans="1:6" hidden="1">
      <c r="A410" s="201" t="s">
        <v>429</v>
      </c>
      <c r="B410" s="31">
        <v>2154.66</v>
      </c>
      <c r="C410" s="31"/>
      <c r="D410" s="31"/>
      <c r="E410" s="31"/>
      <c r="F410" s="61"/>
    </row>
    <row r="411" spans="1:6" hidden="1">
      <c r="A411" s="201" t="s">
        <v>430</v>
      </c>
      <c r="B411" s="31">
        <v>2154.66</v>
      </c>
      <c r="C411" s="31"/>
      <c r="D411" s="31"/>
      <c r="E411" s="31"/>
      <c r="F411" s="61"/>
    </row>
    <row r="412" spans="1:6" hidden="1">
      <c r="A412" s="201" t="s">
        <v>431</v>
      </c>
      <c r="B412" s="31">
        <v>2154.66</v>
      </c>
      <c r="C412" s="31"/>
      <c r="D412" s="31"/>
      <c r="E412" s="31"/>
      <c r="F412" s="61"/>
    </row>
    <row r="413" spans="1:6" hidden="1">
      <c r="A413" s="201" t="s">
        <v>432</v>
      </c>
      <c r="B413" s="31">
        <v>2154.66</v>
      </c>
      <c r="C413" s="31"/>
      <c r="D413" s="31"/>
      <c r="E413" s="31"/>
      <c r="F413" s="61"/>
    </row>
    <row r="414" spans="1:6" hidden="1">
      <c r="A414" s="201" t="s">
        <v>433</v>
      </c>
      <c r="B414" s="31">
        <v>2154.66</v>
      </c>
      <c r="C414" s="31"/>
      <c r="D414" s="31"/>
      <c r="E414" s="31"/>
      <c r="F414" s="61"/>
    </row>
    <row r="415" spans="1:6" hidden="1">
      <c r="A415" s="201" t="s">
        <v>434</v>
      </c>
      <c r="B415" s="31">
        <v>2154.66</v>
      </c>
      <c r="C415" s="31"/>
      <c r="D415" s="31"/>
      <c r="E415" s="31"/>
      <c r="F415" s="61"/>
    </row>
    <row r="416" spans="1:6" hidden="1">
      <c r="A416" s="201" t="s">
        <v>435</v>
      </c>
      <c r="B416" s="31">
        <v>2154.66</v>
      </c>
      <c r="C416" s="31"/>
      <c r="D416" s="31"/>
      <c r="E416" s="31"/>
      <c r="F416" s="61"/>
    </row>
    <row r="417" spans="1:6" hidden="1">
      <c r="A417" s="201" t="s">
        <v>436</v>
      </c>
      <c r="B417" s="31">
        <v>2154.66</v>
      </c>
      <c r="C417" s="31"/>
      <c r="D417" s="31"/>
      <c r="E417" s="31"/>
      <c r="F417" s="61"/>
    </row>
    <row r="418" spans="1:6" hidden="1">
      <c r="A418" s="201" t="s">
        <v>437</v>
      </c>
      <c r="B418" s="31">
        <v>2154.66</v>
      </c>
      <c r="C418" s="31"/>
      <c r="D418" s="31"/>
      <c r="E418" s="31"/>
      <c r="F418" s="61"/>
    </row>
    <row r="419" spans="1:6" hidden="1">
      <c r="A419" s="201" t="s">
        <v>438</v>
      </c>
      <c r="B419" s="31">
        <v>2154.66</v>
      </c>
      <c r="C419" s="31"/>
      <c r="D419" s="31"/>
      <c r="E419" s="31"/>
      <c r="F419" s="61"/>
    </row>
    <row r="420" spans="1:6" hidden="1">
      <c r="A420" s="201" t="s">
        <v>439</v>
      </c>
      <c r="B420" s="31">
        <v>2154.66</v>
      </c>
      <c r="C420" s="31"/>
      <c r="D420" s="31"/>
      <c r="E420" s="31"/>
      <c r="F420" s="61"/>
    </row>
    <row r="421" spans="1:6" hidden="1">
      <c r="A421" s="201" t="s">
        <v>440</v>
      </c>
      <c r="B421" s="31">
        <v>2154.66</v>
      </c>
      <c r="C421" s="31"/>
      <c r="D421" s="31"/>
      <c r="E421" s="31"/>
      <c r="F421" s="61"/>
    </row>
    <row r="422" spans="1:6" hidden="1">
      <c r="A422" s="201" t="s">
        <v>441</v>
      </c>
      <c r="B422" s="31">
        <v>2154.66</v>
      </c>
      <c r="C422" s="31"/>
      <c r="D422" s="31"/>
      <c r="E422" s="31"/>
      <c r="F422" s="61"/>
    </row>
    <row r="423" spans="1:6" hidden="1">
      <c r="A423" s="201" t="s">
        <v>442</v>
      </c>
      <c r="B423" s="31">
        <v>2154.66</v>
      </c>
      <c r="C423" s="31"/>
      <c r="D423" s="31"/>
      <c r="E423" s="31"/>
      <c r="F423" s="61"/>
    </row>
    <row r="424" spans="1:6" hidden="1">
      <c r="A424" s="201" t="s">
        <v>443</v>
      </c>
      <c r="B424" s="31">
        <v>2154.66</v>
      </c>
      <c r="C424" s="31"/>
      <c r="D424" s="31"/>
      <c r="E424" s="31"/>
      <c r="F424" s="61"/>
    </row>
    <row r="425" spans="1:6" hidden="1">
      <c r="A425" s="201" t="s">
        <v>444</v>
      </c>
      <c r="B425" s="31">
        <v>2154.66</v>
      </c>
      <c r="C425" s="31"/>
      <c r="D425" s="31"/>
      <c r="E425" s="31"/>
      <c r="F425" s="61"/>
    </row>
    <row r="426" spans="1:6" hidden="1">
      <c r="A426" s="201" t="s">
        <v>445</v>
      </c>
      <c r="B426" s="31">
        <v>2154.66</v>
      </c>
      <c r="C426" s="31"/>
      <c r="D426" s="31"/>
      <c r="E426" s="31"/>
      <c r="F426" s="61"/>
    </row>
    <row r="427" spans="1:6" hidden="1">
      <c r="A427" s="201" t="s">
        <v>446</v>
      </c>
      <c r="B427" s="31">
        <v>2154.66</v>
      </c>
      <c r="C427" s="31"/>
      <c r="D427" s="31"/>
      <c r="E427" s="31"/>
      <c r="F427" s="61"/>
    </row>
    <row r="428" spans="1:6" hidden="1">
      <c r="A428" s="201" t="s">
        <v>447</v>
      </c>
      <c r="B428" s="31">
        <v>2154.66</v>
      </c>
      <c r="C428" s="31"/>
      <c r="D428" s="31"/>
      <c r="E428" s="31"/>
      <c r="F428" s="61"/>
    </row>
    <row r="429" spans="1:6" hidden="1">
      <c r="A429" s="201" t="s">
        <v>448</v>
      </c>
      <c r="B429" s="31">
        <v>2154.66</v>
      </c>
      <c r="C429" s="31"/>
      <c r="D429" s="31"/>
      <c r="E429" s="31"/>
      <c r="F429" s="61"/>
    </row>
    <row r="430" spans="1:6" hidden="1">
      <c r="A430" s="201" t="s">
        <v>449</v>
      </c>
      <c r="B430" s="31">
        <v>2154.66</v>
      </c>
      <c r="C430" s="31"/>
      <c r="D430" s="31"/>
      <c r="E430" s="31"/>
      <c r="F430" s="61"/>
    </row>
    <row r="431" spans="1:6" hidden="1">
      <c r="A431" s="201" t="s">
        <v>450</v>
      </c>
      <c r="B431" s="31">
        <v>2154.66</v>
      </c>
      <c r="C431" s="31"/>
      <c r="D431" s="31"/>
      <c r="E431" s="31"/>
      <c r="F431" s="61"/>
    </row>
    <row r="432" spans="1:6" hidden="1">
      <c r="A432" s="201" t="s">
        <v>451</v>
      </c>
      <c r="B432" s="31">
        <v>2154.66</v>
      </c>
      <c r="C432" s="31"/>
      <c r="D432" s="31"/>
      <c r="E432" s="31"/>
      <c r="F432" s="61"/>
    </row>
    <row r="433" spans="1:6" hidden="1">
      <c r="A433" s="201" t="s">
        <v>452</v>
      </c>
      <c r="B433" s="31">
        <v>2154.66</v>
      </c>
      <c r="C433" s="31"/>
      <c r="D433" s="31"/>
      <c r="E433" s="31"/>
      <c r="F433" s="61"/>
    </row>
    <row r="434" spans="1:6" hidden="1">
      <c r="A434" s="201" t="s">
        <v>453</v>
      </c>
      <c r="B434" s="31">
        <v>2154.66</v>
      </c>
      <c r="C434" s="31"/>
      <c r="D434" s="31"/>
      <c r="E434" s="31"/>
      <c r="F434" s="61"/>
    </row>
    <row r="435" spans="1:6" hidden="1">
      <c r="A435" s="201" t="s">
        <v>454</v>
      </c>
      <c r="B435" s="31">
        <v>2154.66</v>
      </c>
      <c r="C435" s="31"/>
      <c r="D435" s="31"/>
      <c r="E435" s="31"/>
      <c r="F435" s="61"/>
    </row>
    <row r="436" spans="1:6" hidden="1">
      <c r="A436" s="201" t="s">
        <v>455</v>
      </c>
      <c r="B436" s="31">
        <v>2154.66</v>
      </c>
      <c r="C436" s="31"/>
      <c r="D436" s="31"/>
      <c r="E436" s="31"/>
      <c r="F436" s="61"/>
    </row>
    <row r="437" spans="1:6" hidden="1">
      <c r="A437" s="201" t="s">
        <v>456</v>
      </c>
      <c r="B437" s="31">
        <v>2154.66</v>
      </c>
      <c r="C437" s="31"/>
      <c r="D437" s="31"/>
      <c r="E437" s="31"/>
      <c r="F437" s="61"/>
    </row>
    <row r="438" spans="1:6" hidden="1">
      <c r="A438" s="201" t="s">
        <v>457</v>
      </c>
      <c r="B438" s="31">
        <v>2154.66</v>
      </c>
      <c r="C438" s="31"/>
      <c r="D438" s="31"/>
      <c r="E438" s="31"/>
      <c r="F438" s="61"/>
    </row>
    <row r="439" spans="1:6" hidden="1">
      <c r="A439" s="201" t="s">
        <v>458</v>
      </c>
      <c r="B439" s="31">
        <v>2154.66</v>
      </c>
      <c r="C439" s="31"/>
      <c r="D439" s="31"/>
      <c r="E439" s="31"/>
      <c r="F439" s="61"/>
    </row>
    <row r="440" spans="1:6" hidden="1">
      <c r="A440" s="201" t="s">
        <v>459</v>
      </c>
      <c r="B440" s="31">
        <v>2154.66</v>
      </c>
      <c r="C440" s="31"/>
      <c r="D440" s="31"/>
      <c r="E440" s="31"/>
      <c r="F440" s="61"/>
    </row>
    <row r="441" spans="1:6" hidden="1">
      <c r="A441" s="201" t="s">
        <v>460</v>
      </c>
      <c r="B441" s="31">
        <v>2154.66</v>
      </c>
      <c r="C441" s="31"/>
      <c r="D441" s="31"/>
      <c r="E441" s="31"/>
      <c r="F441" s="61"/>
    </row>
    <row r="442" spans="1:6" hidden="1">
      <c r="A442" s="201" t="s">
        <v>461</v>
      </c>
      <c r="B442" s="31">
        <v>2154.66</v>
      </c>
      <c r="C442" s="31"/>
      <c r="D442" s="31"/>
      <c r="E442" s="31"/>
      <c r="F442" s="61"/>
    </row>
    <row r="443" spans="1:6" hidden="1">
      <c r="A443" s="201" t="s">
        <v>462</v>
      </c>
      <c r="B443" s="31">
        <v>2154.66</v>
      </c>
      <c r="C443" s="31"/>
      <c r="D443" s="31"/>
      <c r="E443" s="31"/>
      <c r="F443" s="61"/>
    </row>
    <row r="444" spans="1:6" hidden="1">
      <c r="A444" s="201" t="s">
        <v>464</v>
      </c>
      <c r="B444" s="31">
        <v>2154.66</v>
      </c>
      <c r="C444" s="31"/>
      <c r="D444" s="31"/>
      <c r="E444" s="31"/>
      <c r="F444" s="61"/>
    </row>
    <row r="445" spans="1:6" hidden="1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idden="1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idden="1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idden="1">
      <c r="A448" s="201" t="s">
        <v>662</v>
      </c>
      <c r="B448" s="31">
        <v>2139.58</v>
      </c>
      <c r="C448" s="31"/>
      <c r="D448" s="31"/>
      <c r="E448" s="31"/>
      <c r="F448" s="61"/>
    </row>
    <row r="449" spans="1:6" hidden="1">
      <c r="A449" s="201" t="s">
        <v>663</v>
      </c>
      <c r="B449" s="31">
        <v>2089.62</v>
      </c>
      <c r="C449" s="31"/>
      <c r="D449" s="31"/>
      <c r="E449" s="31"/>
      <c r="F449" s="61"/>
    </row>
    <row r="450" spans="1:6" hidden="1">
      <c r="A450" s="201" t="s">
        <v>664</v>
      </c>
      <c r="B450" s="31">
        <v>2130.54</v>
      </c>
      <c r="C450" s="31"/>
      <c r="D450" s="31"/>
      <c r="E450" s="31"/>
      <c r="F450" s="61"/>
    </row>
    <row r="451" spans="1:6" hidden="1">
      <c r="A451" s="201" t="s">
        <v>665</v>
      </c>
      <c r="B451" s="31">
        <v>2146.34</v>
      </c>
      <c r="C451" s="31"/>
      <c r="D451" s="31"/>
      <c r="E451" s="31"/>
      <c r="F451" s="61"/>
    </row>
    <row r="452" spans="1:6" hidden="1">
      <c r="A452" s="201" t="s">
        <v>666</v>
      </c>
      <c r="B452" s="31">
        <v>2142</v>
      </c>
      <c r="C452" s="31"/>
      <c r="D452" s="31"/>
      <c r="E452" s="31"/>
      <c r="F452" s="61"/>
    </row>
    <row r="453" spans="1:6" hidden="1">
      <c r="A453" s="201" t="s">
        <v>667</v>
      </c>
      <c r="B453" s="31">
        <v>2105</v>
      </c>
      <c r="C453" s="31"/>
      <c r="D453" s="31"/>
      <c r="E453" s="31"/>
      <c r="F453" s="61"/>
    </row>
    <row r="454" spans="1:6" hidden="1">
      <c r="A454" s="201" t="s">
        <v>668</v>
      </c>
      <c r="B454" s="31">
        <v>2134</v>
      </c>
      <c r="C454" s="31"/>
      <c r="D454" s="31"/>
      <c r="E454" s="31"/>
      <c r="F454" s="61"/>
    </row>
    <row r="455" spans="1:6" hidden="1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idden="1">
      <c r="A456" s="201" t="s">
        <v>670</v>
      </c>
      <c r="B456" s="31">
        <v>2121.71</v>
      </c>
      <c r="C456" s="31"/>
      <c r="D456" s="31"/>
      <c r="E456" s="31"/>
      <c r="F456" s="61"/>
    </row>
    <row r="457" spans="1:6" hidden="1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idden="1">
      <c r="A458" s="201" t="s">
        <v>672</v>
      </c>
      <c r="B458" s="31">
        <v>2075.85</v>
      </c>
      <c r="C458" s="31"/>
      <c r="D458" s="31"/>
      <c r="E458" s="31"/>
      <c r="F458" s="61"/>
    </row>
    <row r="459" spans="1:6" hidden="1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idden="1">
      <c r="A460" s="201" t="s">
        <v>674</v>
      </c>
      <c r="B460" s="31">
        <v>2078.069</v>
      </c>
      <c r="C460" s="31"/>
      <c r="D460" s="31"/>
      <c r="E460" s="31"/>
      <c r="F460" s="61"/>
    </row>
    <row r="461" spans="1:6" hidden="1">
      <c r="A461" s="201" t="s">
        <v>675</v>
      </c>
      <c r="B461" s="31">
        <v>2067.15</v>
      </c>
      <c r="C461" s="31"/>
      <c r="D461" s="31"/>
      <c r="E461" s="31"/>
      <c r="F461" s="61"/>
    </row>
    <row r="462" spans="1:6" hidden="1">
      <c r="A462" s="201" t="s">
        <v>676</v>
      </c>
      <c r="B462" s="31">
        <v>2067.15</v>
      </c>
      <c r="C462" s="31"/>
      <c r="D462" s="31"/>
      <c r="E462" s="31"/>
      <c r="F462" s="61"/>
    </row>
    <row r="463" spans="1:6" hidden="1">
      <c r="A463" s="201" t="s">
        <v>677</v>
      </c>
      <c r="B463" s="31">
        <v>2066.08</v>
      </c>
      <c r="C463" s="31"/>
      <c r="D463" s="31"/>
      <c r="E463" s="31"/>
      <c r="F463" s="61"/>
    </row>
    <row r="464" spans="1:6" hidden="1">
      <c r="A464" s="201" t="s">
        <v>678</v>
      </c>
      <c r="B464" s="31">
        <v>2075.29</v>
      </c>
      <c r="C464" s="31"/>
      <c r="D464" s="31"/>
      <c r="E464" s="31"/>
      <c r="F464" s="61"/>
    </row>
    <row r="465" spans="1:6" hidden="1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idden="1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idden="1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idden="1">
      <c r="A468" s="201" t="s">
        <v>682</v>
      </c>
      <c r="B468" s="31">
        <v>2097.41</v>
      </c>
      <c r="C468" s="31"/>
      <c r="D468" s="31"/>
      <c r="E468" s="31"/>
      <c r="F468" s="61"/>
    </row>
    <row r="469" spans="1:6" hidden="1">
      <c r="A469" s="201" t="s">
        <v>683</v>
      </c>
      <c r="B469" s="31">
        <v>2104.33</v>
      </c>
      <c r="C469" s="31"/>
      <c r="D469" s="31"/>
      <c r="E469" s="31"/>
      <c r="F469" s="61"/>
    </row>
    <row r="470" spans="1:6" hidden="1">
      <c r="A470" s="201" t="s">
        <v>684</v>
      </c>
      <c r="B470" s="31">
        <v>2096.13</v>
      </c>
      <c r="C470" s="31"/>
      <c r="D470" s="31"/>
      <c r="E470" s="31"/>
      <c r="F470" s="61"/>
    </row>
    <row r="471" spans="1:6" hidden="1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idden="1">
      <c r="A472" s="201" t="s">
        <v>686</v>
      </c>
      <c r="B472" s="31">
        <v>2098.44</v>
      </c>
      <c r="C472" s="31"/>
      <c r="D472" s="31"/>
      <c r="E472" s="31"/>
      <c r="F472" s="61"/>
    </row>
    <row r="473" spans="1:6" hidden="1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idden="1">
      <c r="A474" s="201" t="s">
        <v>688</v>
      </c>
      <c r="B474" s="31">
        <v>2099.42</v>
      </c>
      <c r="C474" s="31"/>
      <c r="D474" s="31"/>
      <c r="E474" s="31"/>
      <c r="F474" s="61"/>
    </row>
    <row r="475" spans="1:6" hidden="1">
      <c r="A475" s="201" t="s">
        <v>689</v>
      </c>
      <c r="B475" s="31">
        <v>2096.23</v>
      </c>
      <c r="C475" s="31"/>
      <c r="D475" s="31"/>
      <c r="E475" s="31"/>
      <c r="F475" s="61"/>
    </row>
    <row r="476" spans="1:6" hidden="1">
      <c r="A476" s="201" t="s">
        <v>690</v>
      </c>
      <c r="B476" s="31">
        <v>2099.39</v>
      </c>
      <c r="C476" s="31"/>
      <c r="D476" s="31"/>
      <c r="E476" s="31"/>
      <c r="F476" s="61"/>
    </row>
    <row r="477" spans="1:6" hidden="1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idden="1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idden="1">
      <c r="A479" s="201" t="s">
        <v>693</v>
      </c>
      <c r="B479" s="31">
        <v>2084.25</v>
      </c>
      <c r="C479" s="31"/>
      <c r="D479" s="31"/>
      <c r="E479" s="31"/>
      <c r="F479" s="61"/>
    </row>
    <row r="480" spans="1:6" hidden="1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idden="1">
      <c r="A481" s="201" t="s">
        <v>695</v>
      </c>
      <c r="B481" s="31">
        <v>2088.61</v>
      </c>
      <c r="C481" s="31"/>
      <c r="D481" s="31"/>
      <c r="E481" s="31"/>
      <c r="F481" s="61"/>
    </row>
    <row r="482" spans="1:6" hidden="1">
      <c r="A482" s="201" t="s">
        <v>696</v>
      </c>
      <c r="B482" s="31">
        <v>2097.85</v>
      </c>
      <c r="C482" s="31"/>
      <c r="D482" s="31"/>
      <c r="E482" s="31"/>
      <c r="F482" s="61"/>
    </row>
    <row r="483" spans="1:6" hidden="1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idden="1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idden="1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idden="1">
      <c r="A486" s="201" t="s">
        <v>505</v>
      </c>
      <c r="B486" s="31">
        <v>2116.48</v>
      </c>
      <c r="C486" s="31"/>
      <c r="D486" s="31"/>
      <c r="E486" s="31"/>
      <c r="F486" s="61"/>
    </row>
    <row r="487" spans="1:6" hidden="1">
      <c r="A487" s="201" t="s">
        <v>506</v>
      </c>
      <c r="B487" s="31">
        <v>2139.04</v>
      </c>
      <c r="C487" s="31"/>
      <c r="D487" s="31"/>
      <c r="E487" s="31"/>
      <c r="F487" s="61"/>
    </row>
    <row r="488" spans="1:6" hidden="1">
      <c r="A488" s="201" t="s">
        <v>507</v>
      </c>
      <c r="B488" s="31">
        <v>2134.79</v>
      </c>
      <c r="C488" s="31"/>
      <c r="D488" s="31"/>
      <c r="E488" s="31"/>
      <c r="F488" s="61"/>
    </row>
    <row r="489" spans="1:6" hidden="1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idden="1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idden="1">
      <c r="A491" s="201" t="s">
        <v>510</v>
      </c>
      <c r="B491" s="31">
        <v>2117.91</v>
      </c>
      <c r="C491" s="31"/>
      <c r="D491" s="31"/>
      <c r="E491" s="31"/>
      <c r="F491" s="61"/>
    </row>
    <row r="492" spans="1:6" hidden="1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idden="1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idden="1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idden="1">
      <c r="A495" s="204" t="s">
        <v>514</v>
      </c>
      <c r="B495" s="31">
        <v>2087.4</v>
      </c>
      <c r="C495" s="31"/>
      <c r="D495" s="31"/>
      <c r="E495" s="31"/>
      <c r="F495" s="61"/>
    </row>
    <row r="496" spans="1:6" hidden="1">
      <c r="A496" s="204" t="s">
        <v>515</v>
      </c>
      <c r="B496" s="31">
        <v>2087.107</v>
      </c>
      <c r="C496" s="31"/>
      <c r="D496" s="31"/>
      <c r="E496" s="31"/>
      <c r="F496" s="61"/>
    </row>
    <row r="497" spans="1:6" hidden="1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idden="1">
      <c r="A498" s="204" t="s">
        <v>517</v>
      </c>
      <c r="B498" s="31">
        <v>2067.54</v>
      </c>
      <c r="C498" s="31"/>
      <c r="D498" s="31"/>
      <c r="E498" s="31"/>
      <c r="F498" s="61"/>
    </row>
    <row r="499" spans="1:6" hidden="1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idden="1">
      <c r="A500" s="204" t="s">
        <v>519</v>
      </c>
      <c r="B500" s="31">
        <v>2055.48</v>
      </c>
      <c r="C500" s="31"/>
      <c r="D500" s="31"/>
      <c r="E500" s="31"/>
      <c r="F500" s="61"/>
    </row>
    <row r="501" spans="1:6" hidden="1">
      <c r="A501" s="204" t="s">
        <v>520</v>
      </c>
      <c r="B501" s="31">
        <v>2039.22</v>
      </c>
      <c r="C501" s="31"/>
      <c r="D501" s="31"/>
      <c r="E501" s="31"/>
      <c r="F501" s="61"/>
    </row>
    <row r="502" spans="1:6" hidden="1">
      <c r="A502" s="204" t="s">
        <v>521</v>
      </c>
      <c r="B502" s="31">
        <v>2038.03</v>
      </c>
      <c r="C502" s="31"/>
      <c r="D502" s="31"/>
      <c r="E502" s="31"/>
      <c r="F502" s="61"/>
    </row>
    <row r="503" spans="1:6" hidden="1">
      <c r="A503" s="204" t="s">
        <v>522</v>
      </c>
      <c r="B503" s="31">
        <v>2039.77</v>
      </c>
      <c r="C503" s="31"/>
      <c r="D503" s="31"/>
      <c r="E503" s="31"/>
      <c r="F503" s="61"/>
    </row>
    <row r="504" spans="1:6" hidden="1">
      <c r="A504" s="204" t="s">
        <v>523</v>
      </c>
      <c r="B504" s="31">
        <v>2038.08</v>
      </c>
      <c r="C504" s="31"/>
      <c r="D504" s="31"/>
      <c r="E504" s="31"/>
      <c r="F504" s="61"/>
    </row>
    <row r="505" spans="1:6" hidden="1">
      <c r="A505" s="204" t="s">
        <v>524</v>
      </c>
      <c r="B505" s="31">
        <v>2002.88</v>
      </c>
      <c r="C505" s="31"/>
      <c r="D505" s="31"/>
      <c r="E505" s="31"/>
      <c r="F505" s="61"/>
    </row>
    <row r="506" spans="1:6" hidden="1">
      <c r="A506" s="204" t="s">
        <v>525</v>
      </c>
      <c r="B506" s="31">
        <v>1993.03</v>
      </c>
      <c r="C506" s="31"/>
      <c r="D506" s="31"/>
      <c r="E506" s="31"/>
      <c r="F506" s="61"/>
    </row>
    <row r="507" spans="1:6" hidden="1">
      <c r="A507" s="204" t="s">
        <v>526</v>
      </c>
      <c r="B507" s="31">
        <v>1987.38</v>
      </c>
      <c r="C507" s="31"/>
      <c r="D507" s="31"/>
      <c r="E507" s="31"/>
      <c r="F507" s="61"/>
    </row>
    <row r="508" spans="1:6" hidden="1">
      <c r="A508" s="204" t="s">
        <v>527</v>
      </c>
      <c r="B508" s="31">
        <v>1986.52</v>
      </c>
      <c r="C508" s="31"/>
      <c r="D508" s="31"/>
      <c r="E508" s="31"/>
      <c r="F508" s="61"/>
    </row>
    <row r="509" spans="1:6" hidden="1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idden="1">
      <c r="A510" s="204" t="s">
        <v>529</v>
      </c>
      <c r="B510" s="31">
        <v>1991.94</v>
      </c>
      <c r="C510" s="31"/>
      <c r="D510" s="31"/>
      <c r="E510" s="31"/>
      <c r="F510" s="61"/>
    </row>
    <row r="511" spans="1:6" hidden="1">
      <c r="A511" s="204" t="s">
        <v>530</v>
      </c>
      <c r="B511" s="31">
        <v>2003.72</v>
      </c>
      <c r="C511" s="31"/>
      <c r="D511" s="31"/>
      <c r="E511" s="31"/>
      <c r="F511" s="61"/>
    </row>
    <row r="512" spans="1:6" hidden="1">
      <c r="A512" s="204" t="s">
        <v>531</v>
      </c>
      <c r="B512" s="31">
        <v>2023.18</v>
      </c>
      <c r="C512" s="31"/>
      <c r="D512" s="31"/>
      <c r="E512" s="31"/>
      <c r="F512" s="61"/>
    </row>
    <row r="513" spans="1:6" hidden="1">
      <c r="A513" s="204" t="s">
        <v>532</v>
      </c>
      <c r="B513" s="31">
        <v>2009.58</v>
      </c>
      <c r="C513" s="31"/>
      <c r="D513" s="31"/>
      <c r="E513" s="31"/>
      <c r="F513" s="61"/>
    </row>
    <row r="514" spans="1:6" hidden="1">
      <c r="A514" s="204" t="s">
        <v>533</v>
      </c>
      <c r="B514" s="31">
        <v>2009.02</v>
      </c>
      <c r="C514" s="31"/>
      <c r="D514" s="31"/>
      <c r="E514" s="31"/>
      <c r="F514" s="61"/>
    </row>
    <row r="515" spans="1:6" hidden="1">
      <c r="A515" s="204" t="s">
        <v>534</v>
      </c>
      <c r="B515" s="31">
        <v>2023.99</v>
      </c>
      <c r="C515" s="31"/>
      <c r="D515" s="31"/>
      <c r="E515" s="31"/>
      <c r="F515" s="61"/>
    </row>
    <row r="516" spans="1:6" hidden="1">
      <c r="A516" s="204" t="s">
        <v>535</v>
      </c>
      <c r="B516" s="31">
        <v>2027.76</v>
      </c>
      <c r="C516" s="31"/>
      <c r="D516" s="31"/>
      <c r="E516" s="31"/>
      <c r="F516" s="61"/>
    </row>
    <row r="517" spans="1:6" hidden="1">
      <c r="A517" s="204" t="s">
        <v>536</v>
      </c>
      <c r="B517" s="31">
        <v>2023.83</v>
      </c>
      <c r="C517" s="31"/>
      <c r="D517" s="31"/>
      <c r="E517" s="31"/>
      <c r="F517" s="61"/>
    </row>
    <row r="518" spans="1:6" hidden="1">
      <c r="A518" s="204" t="s">
        <v>537</v>
      </c>
      <c r="B518" s="31">
        <v>2028.94</v>
      </c>
      <c r="C518" s="31"/>
      <c r="D518" s="31"/>
      <c r="E518" s="31"/>
      <c r="F518" s="61"/>
    </row>
    <row r="519" spans="1:6" hidden="1">
      <c r="A519" s="204" t="s">
        <v>538</v>
      </c>
      <c r="B519" s="31">
        <v>2040.37</v>
      </c>
      <c r="C519" s="31"/>
      <c r="D519" s="31"/>
      <c r="E519" s="31"/>
      <c r="F519" s="61"/>
    </row>
    <row r="520" spans="1:6" hidden="1">
      <c r="A520" s="204" t="s">
        <v>539</v>
      </c>
      <c r="B520" s="31">
        <v>2037.26</v>
      </c>
      <c r="C520" s="31"/>
      <c r="D520" s="31"/>
      <c r="E520" s="31"/>
      <c r="F520" s="61"/>
    </row>
    <row r="521" spans="1:6" hidden="1">
      <c r="A521" s="204" t="s">
        <v>540</v>
      </c>
      <c r="B521" s="31">
        <v>2037.26</v>
      </c>
      <c r="C521" s="31"/>
      <c r="D521" s="31"/>
      <c r="E521" s="31"/>
      <c r="F521" s="61"/>
    </row>
    <row r="522" spans="1:6" hidden="1">
      <c r="A522" s="204" t="s">
        <v>541</v>
      </c>
      <c r="B522" s="31">
        <v>2045.03</v>
      </c>
      <c r="C522" s="31"/>
      <c r="D522" s="31"/>
      <c r="E522" s="31"/>
      <c r="F522" s="61"/>
    </row>
    <row r="523" spans="1:6" hidden="1">
      <c r="A523" s="204" t="s">
        <v>542</v>
      </c>
      <c r="B523" s="31">
        <v>2045.037</v>
      </c>
      <c r="C523" s="31"/>
      <c r="D523" s="31"/>
      <c r="E523" s="31"/>
      <c r="F523" s="61"/>
    </row>
    <row r="524" spans="1:6" hidden="1">
      <c r="A524" s="204" t="s">
        <v>543</v>
      </c>
      <c r="B524" s="31">
        <v>2035.97</v>
      </c>
      <c r="C524" s="31"/>
      <c r="D524" s="31"/>
      <c r="E524" s="31"/>
      <c r="F524" s="61"/>
    </row>
    <row r="525" spans="1:6" hidden="1">
      <c r="A525" s="204" t="s">
        <v>544</v>
      </c>
      <c r="B525" s="31">
        <v>2039.84</v>
      </c>
      <c r="C525" s="31"/>
      <c r="D525" s="31"/>
      <c r="E525" s="31"/>
      <c r="F525" s="61"/>
    </row>
    <row r="526" spans="1:6" hidden="1">
      <c r="A526" s="204" t="s">
        <v>545</v>
      </c>
      <c r="B526" s="31">
        <v>2029.97</v>
      </c>
      <c r="C526" s="31"/>
      <c r="D526" s="31"/>
      <c r="E526" s="31"/>
      <c r="F526" s="61"/>
    </row>
    <row r="527" spans="1:6" hidden="1">
      <c r="A527" s="204" t="s">
        <v>546</v>
      </c>
      <c r="B527" s="31">
        <v>2028.95</v>
      </c>
      <c r="C527" s="31"/>
      <c r="D527" s="31"/>
      <c r="E527" s="31"/>
      <c r="F527" s="61"/>
    </row>
    <row r="528" spans="1:6" hidden="1">
      <c r="A528" s="204" t="s">
        <v>547</v>
      </c>
      <c r="B528" s="31">
        <v>2009.11</v>
      </c>
      <c r="C528" s="31"/>
      <c r="D528" s="31"/>
      <c r="E528" s="31"/>
      <c r="F528" s="61"/>
    </row>
    <row r="529" spans="1:6" hidden="1">
      <c r="A529" s="204" t="s">
        <v>548</v>
      </c>
      <c r="B529" s="31">
        <v>2017.56</v>
      </c>
      <c r="C529" s="31"/>
      <c r="D529" s="31"/>
      <c r="E529" s="31"/>
      <c r="F529" s="61"/>
    </row>
    <row r="530" spans="1:6" hidden="1">
      <c r="A530" s="204" t="s">
        <v>549</v>
      </c>
      <c r="B530" s="31">
        <v>2034.87</v>
      </c>
      <c r="C530" s="31"/>
      <c r="D530" s="31"/>
      <c r="E530" s="31"/>
      <c r="F530" s="61"/>
    </row>
    <row r="531" spans="1:6" hidden="1">
      <c r="A531" s="204" t="s">
        <v>550</v>
      </c>
      <c r="B531" s="31"/>
      <c r="C531" s="31"/>
      <c r="D531" s="31"/>
      <c r="E531" s="31"/>
      <c r="F531" s="61"/>
    </row>
    <row r="532" spans="1:6" hidden="1">
      <c r="A532" s="204" t="s">
        <v>551</v>
      </c>
      <c r="B532" s="31">
        <v>2038.45</v>
      </c>
      <c r="C532" s="31"/>
      <c r="D532" s="31"/>
      <c r="E532" s="31"/>
      <c r="F532" s="61"/>
    </row>
    <row r="533" spans="1:6" hidden="1">
      <c r="A533" s="204" t="s">
        <v>552</v>
      </c>
      <c r="B533" s="31">
        <v>2025.81</v>
      </c>
      <c r="C533" s="31"/>
      <c r="D533" s="31"/>
      <c r="E533" s="31"/>
      <c r="F533" s="61"/>
    </row>
    <row r="534" spans="1:6" hidden="1">
      <c r="A534" s="204" t="s">
        <v>553</v>
      </c>
      <c r="B534" s="31">
        <v>2023.64</v>
      </c>
      <c r="C534" s="31"/>
      <c r="D534" s="31"/>
      <c r="E534" s="31"/>
      <c r="F534" s="61"/>
    </row>
    <row r="535" spans="1:6" hidden="1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idden="1">
      <c r="A536" s="204" t="s">
        <v>555</v>
      </c>
      <c r="B536" s="31">
        <v>2023.67</v>
      </c>
      <c r="C536" s="31"/>
      <c r="D536" s="31"/>
      <c r="E536" s="31"/>
      <c r="F536" s="61"/>
    </row>
    <row r="537" spans="1:6" hidden="1">
      <c r="A537" s="204" t="s">
        <v>556</v>
      </c>
      <c r="B537" s="31">
        <v>2024.34</v>
      </c>
      <c r="C537" s="31"/>
      <c r="D537" s="31"/>
      <c r="E537" s="31"/>
      <c r="F537" s="61"/>
    </row>
    <row r="538" spans="1:6" hidden="1">
      <c r="A538" s="204" t="s">
        <v>557</v>
      </c>
      <c r="B538" s="31">
        <v>2012.32</v>
      </c>
      <c r="C538" s="31"/>
      <c r="D538" s="31"/>
      <c r="E538" s="31"/>
      <c r="F538" s="61"/>
    </row>
    <row r="539" spans="1:6" hidden="1">
      <c r="A539" s="204" t="s">
        <v>558</v>
      </c>
      <c r="B539" s="31">
        <v>1990.46</v>
      </c>
      <c r="C539" s="31"/>
      <c r="D539" s="31"/>
      <c r="E539" s="31"/>
      <c r="F539" s="61"/>
    </row>
    <row r="540" spans="1:6" hidden="1">
      <c r="A540" s="204" t="s">
        <v>559</v>
      </c>
      <c r="B540" s="31">
        <v>1980.25</v>
      </c>
      <c r="C540" s="31"/>
      <c r="D540" s="31"/>
      <c r="E540" s="31"/>
      <c r="F540" s="61"/>
    </row>
    <row r="541" spans="1:6" hidden="1">
      <c r="A541" s="204" t="s">
        <v>560</v>
      </c>
      <c r="B541" s="31">
        <v>1978.35</v>
      </c>
      <c r="C541" s="31"/>
      <c r="D541" s="31"/>
      <c r="E541" s="31"/>
      <c r="F541" s="61"/>
    </row>
    <row r="542" spans="1:6" hidden="1">
      <c r="A542" s="204" t="s">
        <v>561</v>
      </c>
      <c r="B542" s="31">
        <v>1970.06</v>
      </c>
      <c r="C542" s="31"/>
      <c r="D542" s="31"/>
      <c r="E542" s="31"/>
      <c r="F542" s="61"/>
    </row>
    <row r="543" spans="1:6" hidden="1">
      <c r="A543" s="204" t="s">
        <v>562</v>
      </c>
      <c r="B543" s="31">
        <v>1900.405</v>
      </c>
      <c r="C543" s="31"/>
      <c r="D543" s="31"/>
      <c r="E543" s="31"/>
      <c r="F543" s="61"/>
    </row>
    <row r="544" spans="1:6" hidden="1">
      <c r="A544" s="204" t="s">
        <v>563</v>
      </c>
      <c r="B544" s="31">
        <v>1980.85</v>
      </c>
      <c r="C544" s="31"/>
      <c r="D544" s="31"/>
      <c r="E544" s="31"/>
      <c r="F544" s="61"/>
    </row>
    <row r="545" spans="1:6" hidden="1">
      <c r="A545" s="204" t="s">
        <v>564</v>
      </c>
      <c r="B545" s="31">
        <v>1981.3</v>
      </c>
      <c r="C545" s="31"/>
      <c r="D545" s="31"/>
      <c r="E545" s="31"/>
      <c r="F545" s="61"/>
    </row>
    <row r="546" spans="1:6" hidden="1">
      <c r="A546" s="204" t="s">
        <v>565</v>
      </c>
      <c r="B546" s="31">
        <v>1987.34</v>
      </c>
      <c r="C546" s="31"/>
      <c r="D546" s="31"/>
      <c r="E546" s="31"/>
      <c r="F546" s="61"/>
    </row>
    <row r="547" spans="1:6" hidden="1">
      <c r="A547" s="204" t="s">
        <v>566</v>
      </c>
      <c r="B547" s="31">
        <v>1991.14</v>
      </c>
      <c r="C547" s="31"/>
      <c r="D547" s="31"/>
      <c r="E547" s="31"/>
      <c r="F547" s="61"/>
    </row>
    <row r="548" spans="1:6" hidden="1">
      <c r="A548" s="204" t="s">
        <v>567</v>
      </c>
      <c r="B548" s="31">
        <v>1994.84</v>
      </c>
      <c r="C548" s="31"/>
      <c r="D548" s="31"/>
      <c r="E548" s="31"/>
      <c r="F548" s="61"/>
    </row>
    <row r="549" spans="1:6" hidden="1">
      <c r="A549" s="204" t="s">
        <v>568</v>
      </c>
      <c r="B549" s="31">
        <v>1994.84</v>
      </c>
      <c r="C549" s="31"/>
      <c r="D549" s="31"/>
      <c r="E549" s="31"/>
      <c r="F549" s="61"/>
    </row>
    <row r="550" spans="1:6" hidden="1">
      <c r="A550" s="204" t="s">
        <v>569</v>
      </c>
      <c r="B550" s="31">
        <v>1994.93</v>
      </c>
      <c r="C550" s="31"/>
      <c r="D550" s="31"/>
      <c r="E550" s="31"/>
      <c r="F550" s="61"/>
    </row>
    <row r="551" spans="1:6" hidden="1">
      <c r="A551" s="204" t="s">
        <v>570</v>
      </c>
      <c r="B551" s="31">
        <v>1994.69</v>
      </c>
      <c r="C551" s="31"/>
      <c r="D551" s="31"/>
      <c r="E551" s="31"/>
      <c r="F551" s="61"/>
    </row>
    <row r="552" spans="1:6" hidden="1">
      <c r="A552" s="204" t="s">
        <v>571</v>
      </c>
      <c r="B552" s="31">
        <v>1998.63</v>
      </c>
      <c r="C552" s="31"/>
      <c r="D552" s="31"/>
      <c r="E552" s="31"/>
      <c r="F552" s="61"/>
    </row>
    <row r="553" spans="1:6" hidden="1">
      <c r="A553" s="204" t="s">
        <v>572</v>
      </c>
      <c r="B553" s="31">
        <v>2028.82</v>
      </c>
      <c r="C553" s="31"/>
      <c r="D553" s="31"/>
      <c r="E553" s="31"/>
      <c r="F553" s="61"/>
    </row>
    <row r="554" spans="1:6" hidden="1">
      <c r="A554" s="204" t="s">
        <v>573</v>
      </c>
      <c r="B554" s="31">
        <v>2033.23</v>
      </c>
      <c r="C554" s="31"/>
      <c r="D554" s="31"/>
      <c r="E554" s="31"/>
      <c r="F554" s="61"/>
    </row>
    <row r="555" spans="1:6" hidden="1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idden="1">
      <c r="A556" s="204" t="s">
        <v>575</v>
      </c>
      <c r="B556" s="31">
        <v>2078.52</v>
      </c>
      <c r="C556" s="31"/>
      <c r="D556" s="31"/>
      <c r="E556" s="31"/>
      <c r="F556" s="61"/>
    </row>
    <row r="557" spans="1:6" hidden="1">
      <c r="A557" s="204" t="s">
        <v>576</v>
      </c>
      <c r="B557" s="31">
        <v>2108.65</v>
      </c>
      <c r="C557" s="31"/>
      <c r="D557" s="31"/>
      <c r="E557" s="31"/>
      <c r="F557" s="61"/>
    </row>
    <row r="558" spans="1:6" hidden="1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idden="1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idden="1">
      <c r="A560" s="204" t="s">
        <v>579</v>
      </c>
      <c r="B560" s="31">
        <v>2134.19</v>
      </c>
      <c r="C560" s="31"/>
      <c r="D560" s="31"/>
      <c r="E560" s="31"/>
      <c r="F560" s="61"/>
    </row>
    <row r="561" spans="1:6" hidden="1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idden="1">
      <c r="A562" s="204" t="s">
        <v>581</v>
      </c>
      <c r="B562" s="31">
        <v>2113.58</v>
      </c>
      <c r="C562" s="31"/>
      <c r="D562" s="31"/>
      <c r="E562" s="31"/>
      <c r="F562" s="61"/>
    </row>
    <row r="563" spans="1:6" hidden="1">
      <c r="A563" s="204" t="s">
        <v>582</v>
      </c>
      <c r="B563" s="31">
        <v>2112.61</v>
      </c>
      <c r="C563" s="31"/>
      <c r="D563" s="31"/>
      <c r="E563" s="31"/>
      <c r="F563" s="61"/>
    </row>
    <row r="564" spans="1:6" hidden="1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idden="1">
      <c r="A565" s="204" t="s">
        <v>584</v>
      </c>
      <c r="B565" s="31">
        <v>2113.42</v>
      </c>
      <c r="C565" s="31"/>
      <c r="D565" s="31"/>
      <c r="E565" s="31"/>
      <c r="F565" s="61"/>
    </row>
    <row r="566" spans="1:6" hidden="1">
      <c r="A566" s="204" t="s">
        <v>585</v>
      </c>
      <c r="B566" s="31">
        <v>2108.89</v>
      </c>
      <c r="C566" s="31"/>
      <c r="D566" s="31"/>
      <c r="E566" s="31"/>
      <c r="F566" s="61"/>
    </row>
    <row r="567" spans="1:6" hidden="1">
      <c r="A567" s="204" t="s">
        <v>586</v>
      </c>
      <c r="B567" s="31">
        <v>2112.13</v>
      </c>
      <c r="C567" s="31"/>
      <c r="D567" s="31"/>
      <c r="E567" s="31"/>
      <c r="F567" s="61"/>
    </row>
    <row r="568" spans="1:6" hidden="1">
      <c r="A568" s="204" t="s">
        <v>587</v>
      </c>
      <c r="B568" s="31">
        <v>2103.63</v>
      </c>
      <c r="C568" s="31"/>
      <c r="D568" s="31"/>
      <c r="E568" s="31"/>
      <c r="F568" s="61"/>
    </row>
    <row r="569" spans="1:6" hidden="1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idden="1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idden="1">
      <c r="A571" s="204" t="s">
        <v>591</v>
      </c>
      <c r="B571" s="31">
        <v>2118.67</v>
      </c>
      <c r="C571" s="31"/>
      <c r="D571" s="31"/>
      <c r="E571" s="31"/>
      <c r="F571" s="61"/>
    </row>
    <row r="572" spans="1:6" hidden="1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idden="1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idden="1">
      <c r="A574" s="204" t="s">
        <v>594</v>
      </c>
      <c r="B574" s="31">
        <v>2087.25</v>
      </c>
      <c r="C574" s="31"/>
      <c r="D574" s="31"/>
      <c r="E574" s="31"/>
      <c r="F574" s="61"/>
    </row>
    <row r="575" spans="1:6" hidden="1">
      <c r="A575" s="204" t="s">
        <v>595</v>
      </c>
      <c r="B575" s="31">
        <v>2093.89</v>
      </c>
      <c r="C575" s="31"/>
      <c r="D575" s="31"/>
      <c r="E575" s="31"/>
      <c r="F575" s="61"/>
    </row>
    <row r="576" spans="1:6" hidden="1">
      <c r="A576" s="204" t="s">
        <v>700</v>
      </c>
      <c r="B576" s="31">
        <v>2098.19</v>
      </c>
      <c r="C576" s="31"/>
      <c r="D576" s="31"/>
      <c r="E576" s="31"/>
      <c r="F576" s="61"/>
    </row>
    <row r="577" spans="1:6" hidden="1">
      <c r="A577" s="204" t="s">
        <v>701</v>
      </c>
      <c r="B577" s="31">
        <v>2089.98</v>
      </c>
      <c r="C577" s="31"/>
      <c r="D577" s="31"/>
      <c r="E577" s="31"/>
      <c r="F577" s="61"/>
    </row>
    <row r="578" spans="1:6" hidden="1">
      <c r="A578" s="204" t="s">
        <v>702</v>
      </c>
      <c r="B578" s="31">
        <v>2078.23</v>
      </c>
      <c r="C578" s="31"/>
      <c r="D578" s="31"/>
      <c r="E578" s="31"/>
      <c r="F578" s="61"/>
    </row>
    <row r="579" spans="1:6" hidden="1">
      <c r="A579" s="204" t="s">
        <v>703</v>
      </c>
      <c r="B579" s="31">
        <v>2088.54</v>
      </c>
      <c r="C579" s="31"/>
      <c r="D579" s="31"/>
      <c r="E579" s="31"/>
      <c r="F579" s="61"/>
    </row>
    <row r="580" spans="1:6" hidden="1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idden="1">
      <c r="A581" s="204" t="s">
        <v>601</v>
      </c>
      <c r="B581" s="31">
        <v>2101.09</v>
      </c>
      <c r="C581" s="31"/>
      <c r="D581" s="31"/>
      <c r="E581" s="31"/>
      <c r="F581" s="61"/>
    </row>
    <row r="582" spans="1:6" hidden="1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idden="1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idden="1">
      <c r="A584" s="204" t="s">
        <v>604</v>
      </c>
      <c r="B584" s="31">
        <v>2081.19</v>
      </c>
      <c r="C584" s="31"/>
      <c r="D584" s="31"/>
      <c r="E584" s="31"/>
      <c r="F584" s="61"/>
    </row>
    <row r="585" spans="1:6" hidden="1">
      <c r="A585" s="204" t="s">
        <v>605</v>
      </c>
      <c r="B585" s="31">
        <v>2078.89</v>
      </c>
      <c r="C585" s="31"/>
      <c r="D585" s="47"/>
      <c r="E585" s="47"/>
      <c r="F585" s="62"/>
    </row>
    <row r="586" spans="1:6" hidden="1">
      <c r="A586" s="204" t="s">
        <v>606</v>
      </c>
      <c r="B586" s="31">
        <v>2083.52</v>
      </c>
      <c r="C586" s="31"/>
      <c r="D586" s="47"/>
      <c r="E586" s="47"/>
      <c r="F586" s="62"/>
    </row>
    <row r="587" spans="1:6" hidden="1">
      <c r="A587" s="204" t="s">
        <v>607</v>
      </c>
      <c r="B587" s="31">
        <v>2085.31</v>
      </c>
      <c r="C587" s="31"/>
      <c r="D587" s="47"/>
      <c r="E587" s="47"/>
      <c r="F587" s="62"/>
    </row>
    <row r="588" spans="1:6" hidden="1">
      <c r="A588" s="204" t="s">
        <v>608</v>
      </c>
      <c r="B588" s="31">
        <v>2089.39</v>
      </c>
      <c r="C588" s="31"/>
      <c r="D588" s="47"/>
      <c r="E588" s="47"/>
      <c r="F588" s="62"/>
    </row>
    <row r="589" spans="1:6" hidden="1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idden="1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idden="1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idden="1">
      <c r="A592" s="204" t="s">
        <v>612</v>
      </c>
      <c r="B592" s="31">
        <v>2064.84</v>
      </c>
      <c r="C592" s="31"/>
      <c r="D592" s="47"/>
      <c r="E592" s="47"/>
      <c r="F592" s="62"/>
    </row>
    <row r="593" spans="1:6" hidden="1">
      <c r="A593" s="204" t="s">
        <v>613</v>
      </c>
      <c r="B593" s="31">
        <v>2065.38</v>
      </c>
      <c r="C593" s="31"/>
      <c r="D593" s="47"/>
      <c r="E593" s="47"/>
      <c r="F593" s="62"/>
    </row>
    <row r="594" spans="1:6" hidden="1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idden="1">
      <c r="A595" s="204" t="s">
        <v>615</v>
      </c>
      <c r="B595" s="31">
        <v>2049.52</v>
      </c>
      <c r="C595" s="31"/>
      <c r="D595" s="47"/>
      <c r="E595" s="47"/>
      <c r="F595" s="62"/>
    </row>
    <row r="596" spans="1:6" hidden="1">
      <c r="A596" s="204" t="s">
        <v>616</v>
      </c>
      <c r="B596" s="31">
        <v>2045.1</v>
      </c>
      <c r="C596" s="31"/>
      <c r="D596" s="47"/>
      <c r="E596" s="47"/>
      <c r="F596" s="62"/>
    </row>
    <row r="597" spans="1:6" hidden="1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idden="1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idden="1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idden="1">
      <c r="A600" s="204" t="s">
        <v>620</v>
      </c>
      <c r="B600" s="31">
        <v>2054.39</v>
      </c>
      <c r="C600" s="31"/>
      <c r="D600" s="47"/>
      <c r="E600" s="47"/>
      <c r="F600" s="62"/>
    </row>
    <row r="601" spans="1:6" hidden="1">
      <c r="A601" s="204" t="s">
        <v>621</v>
      </c>
      <c r="B601" s="31">
        <v>2065.42</v>
      </c>
      <c r="C601" s="31"/>
      <c r="D601" s="47"/>
      <c r="E601" s="47"/>
      <c r="F601" s="62"/>
    </row>
    <row r="602" spans="1:6" hidden="1">
      <c r="A602" s="204" t="s">
        <v>622</v>
      </c>
      <c r="B602" s="31">
        <v>2064.87</v>
      </c>
      <c r="C602" s="31"/>
      <c r="D602" s="47"/>
      <c r="E602" s="47"/>
      <c r="F602" s="62"/>
    </row>
    <row r="603" spans="1:6" hidden="1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idden="1">
      <c r="A604" s="204" t="s">
        <v>624</v>
      </c>
      <c r="B604" s="31">
        <v>2044.74</v>
      </c>
      <c r="C604" s="31"/>
      <c r="D604" s="47"/>
      <c r="E604" s="47"/>
      <c r="F604" s="62"/>
    </row>
    <row r="605" spans="1:6" hidden="1">
      <c r="A605" s="204" t="s">
        <v>625</v>
      </c>
      <c r="B605" s="31">
        <v>2040.92</v>
      </c>
      <c r="C605" s="31"/>
      <c r="D605" s="47"/>
      <c r="E605" s="47"/>
      <c r="F605" s="62"/>
    </row>
    <row r="606" spans="1:6" hidden="1">
      <c r="A606" s="204" t="s">
        <v>626</v>
      </c>
      <c r="B606" s="31">
        <v>2030.23</v>
      </c>
      <c r="C606" s="31"/>
      <c r="D606" s="47"/>
      <c r="E606" s="47"/>
      <c r="F606" s="62"/>
    </row>
    <row r="607" spans="1:6" hidden="1">
      <c r="A607" s="204" t="s">
        <v>627</v>
      </c>
      <c r="B607" s="31">
        <v>2022.81</v>
      </c>
      <c r="C607" s="31"/>
      <c r="D607" s="47"/>
      <c r="E607" s="47"/>
      <c r="F607" s="62"/>
    </row>
    <row r="608" spans="1:6" hidden="1">
      <c r="A608" s="204" t="s">
        <v>628</v>
      </c>
      <c r="B608" s="31">
        <v>2031.26</v>
      </c>
      <c r="C608" s="31"/>
      <c r="D608" s="47"/>
      <c r="E608" s="47"/>
      <c r="F608" s="62"/>
    </row>
    <row r="609" spans="1:6" hidden="1">
      <c r="A609" s="204" t="s">
        <v>629</v>
      </c>
      <c r="B609" s="31">
        <v>2016.22</v>
      </c>
      <c r="C609" s="31"/>
      <c r="D609" s="47"/>
      <c r="E609" s="47"/>
      <c r="F609" s="62"/>
    </row>
    <row r="610" spans="1:6" hidden="1">
      <c r="A610" s="204" t="s">
        <v>630</v>
      </c>
      <c r="B610" s="31">
        <v>2010.374</v>
      </c>
      <c r="C610" s="31"/>
      <c r="D610" s="47"/>
      <c r="E610" s="47"/>
      <c r="F610" s="62"/>
    </row>
    <row r="611" spans="1:6" hidden="1">
      <c r="A611" s="204" t="s">
        <v>631</v>
      </c>
      <c r="B611" s="31">
        <v>1983.51</v>
      </c>
      <c r="C611" s="31"/>
      <c r="D611" s="47"/>
      <c r="E611" s="47"/>
      <c r="F611" s="62"/>
    </row>
    <row r="612" spans="1:6" hidden="1">
      <c r="A612" s="204" t="s">
        <v>632</v>
      </c>
      <c r="B612" s="31">
        <v>1978.29</v>
      </c>
      <c r="C612" s="31"/>
      <c r="D612" s="47"/>
      <c r="E612" s="47"/>
      <c r="F612" s="62"/>
    </row>
    <row r="613" spans="1:6" hidden="1">
      <c r="A613" s="204" t="s">
        <v>633</v>
      </c>
      <c r="B613" s="31">
        <v>1988.902</v>
      </c>
      <c r="C613" s="31"/>
      <c r="D613" s="47"/>
      <c r="E613" s="47"/>
      <c r="F613" s="62"/>
    </row>
    <row r="614" spans="1:6" hidden="1">
      <c r="A614" s="204" t="s">
        <v>634</v>
      </c>
      <c r="B614" s="31">
        <v>1995.79</v>
      </c>
      <c r="C614" s="31"/>
      <c r="D614" s="47"/>
      <c r="E614" s="47"/>
      <c r="F614" s="62"/>
    </row>
    <row r="615" spans="1:6" hidden="1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idden="1">
      <c r="A616" s="204" t="s">
        <v>636</v>
      </c>
      <c r="B616" s="31">
        <v>1970.82</v>
      </c>
      <c r="C616" s="31"/>
      <c r="D616" s="47"/>
      <c r="E616" s="47"/>
      <c r="F616" s="62"/>
    </row>
    <row r="617" spans="1:6" hidden="1">
      <c r="A617" s="204" t="s">
        <v>637</v>
      </c>
      <c r="B617" s="31">
        <v>1962.52</v>
      </c>
      <c r="C617" s="31"/>
      <c r="D617" s="47"/>
      <c r="E617" s="47"/>
      <c r="F617" s="62"/>
    </row>
    <row r="618" spans="1:6" hidden="1">
      <c r="A618" s="204" t="s">
        <v>638</v>
      </c>
      <c r="B618" s="31">
        <v>1952.61</v>
      </c>
      <c r="C618" s="31"/>
      <c r="D618" s="47"/>
      <c r="E618" s="47"/>
      <c r="F618" s="62"/>
    </row>
    <row r="619" spans="1:6" hidden="1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idden="1">
      <c r="A620" s="204" t="s">
        <v>640</v>
      </c>
      <c r="B620" s="31">
        <v>1947.913</v>
      </c>
      <c r="C620" s="31"/>
      <c r="D620" s="47"/>
      <c r="E620" s="47"/>
      <c r="F620" s="62"/>
    </row>
    <row r="621" spans="1:6" hidden="1">
      <c r="A621" s="204" t="s">
        <v>641</v>
      </c>
      <c r="B621" s="31">
        <v>1937.92</v>
      </c>
      <c r="C621" s="31"/>
      <c r="D621" s="47"/>
      <c r="E621" s="47"/>
      <c r="F621" s="62"/>
    </row>
    <row r="622" spans="1:6" hidden="1">
      <c r="A622" s="204" t="s">
        <v>642</v>
      </c>
      <c r="B622" s="31">
        <v>1934.95</v>
      </c>
      <c r="C622" s="31"/>
      <c r="D622" s="47"/>
      <c r="E622" s="47"/>
      <c r="F622" s="62"/>
    </row>
    <row r="623" spans="1:6" hidden="1">
      <c r="A623" s="204" t="s">
        <v>643</v>
      </c>
      <c r="B623" s="31">
        <v>1936.74</v>
      </c>
      <c r="C623" s="31"/>
      <c r="D623" s="47"/>
      <c r="E623" s="47"/>
      <c r="F623" s="62"/>
    </row>
    <row r="624" spans="1:6" hidden="1">
      <c r="A624" s="204" t="s">
        <v>644</v>
      </c>
      <c r="B624" s="31">
        <v>1936.15</v>
      </c>
      <c r="C624" s="31"/>
      <c r="D624" s="47"/>
      <c r="E624" s="47"/>
      <c r="F624" s="62"/>
    </row>
    <row r="625" spans="1:6" hidden="1">
      <c r="A625" s="204" t="s">
        <v>645</v>
      </c>
      <c r="B625" s="31">
        <v>1937.42</v>
      </c>
      <c r="C625" s="31"/>
      <c r="D625" s="47"/>
      <c r="E625" s="47"/>
      <c r="F625" s="62"/>
    </row>
    <row r="626" spans="1:6" hidden="1">
      <c r="A626" s="204" t="s">
        <v>647</v>
      </c>
      <c r="B626" s="31">
        <v>1923.3</v>
      </c>
      <c r="C626" s="31"/>
      <c r="D626" s="47"/>
      <c r="E626" s="47"/>
      <c r="F626" s="62"/>
    </row>
    <row r="627" spans="1:6" hidden="1">
      <c r="A627" s="204" t="s">
        <v>648</v>
      </c>
      <c r="B627" s="31">
        <v>1934.37</v>
      </c>
      <c r="C627" s="31"/>
      <c r="D627" s="47"/>
      <c r="E627" s="47"/>
      <c r="F627" s="62"/>
    </row>
    <row r="628" spans="1:6" hidden="1">
      <c r="A628" s="204" t="s">
        <v>649</v>
      </c>
      <c r="B628" s="31">
        <v>1932.52</v>
      </c>
      <c r="C628" s="31"/>
      <c r="D628" s="47"/>
      <c r="E628" s="47"/>
      <c r="F628" s="62"/>
    </row>
    <row r="629" spans="1:6" hidden="1">
      <c r="A629" s="204" t="s">
        <v>650</v>
      </c>
      <c r="B629" s="31">
        <v>1938.57</v>
      </c>
      <c r="C629" s="31"/>
      <c r="D629" s="47"/>
      <c r="E629" s="47"/>
      <c r="F629" s="62"/>
    </row>
    <row r="630" spans="1:6" hidden="1">
      <c r="A630" s="204" t="s">
        <v>651</v>
      </c>
      <c r="B630" s="31">
        <v>1932.77</v>
      </c>
      <c r="C630" s="31"/>
      <c r="D630" s="47"/>
      <c r="E630" s="47"/>
      <c r="F630" s="62"/>
    </row>
    <row r="631" spans="1:6" hidden="1">
      <c r="A631" s="204" t="s">
        <v>652</v>
      </c>
      <c r="B631" s="31">
        <v>1933.44</v>
      </c>
      <c r="C631" s="31"/>
      <c r="D631" s="47"/>
      <c r="E631" s="47"/>
      <c r="F631" s="62"/>
    </row>
    <row r="632" spans="1:6" hidden="1">
      <c r="A632" s="204" t="s">
        <v>653</v>
      </c>
      <c r="B632" s="31">
        <v>1931.75</v>
      </c>
      <c r="C632" s="31"/>
      <c r="D632" s="47"/>
      <c r="E632" s="47"/>
      <c r="F632" s="62"/>
    </row>
    <row r="633" spans="1:6" hidden="1">
      <c r="A633" s="204" t="s">
        <v>654</v>
      </c>
      <c r="B633" s="31">
        <v>1928.001</v>
      </c>
      <c r="C633" s="31"/>
      <c r="D633" s="47"/>
      <c r="E633" s="47"/>
      <c r="F633" s="62"/>
    </row>
    <row r="634" spans="1:6" hidden="1">
      <c r="A634" s="204" t="s">
        <v>655</v>
      </c>
      <c r="B634" s="31">
        <v>1925.57</v>
      </c>
      <c r="C634" s="31"/>
      <c r="D634" s="47"/>
      <c r="E634" s="47"/>
      <c r="F634" s="62"/>
    </row>
    <row r="635" spans="1:6" hidden="1">
      <c r="A635" s="204" t="s">
        <v>757</v>
      </c>
      <c r="B635" s="15">
        <v>1929.89</v>
      </c>
      <c r="C635" s="15"/>
      <c r="D635" s="47"/>
      <c r="E635" s="47"/>
      <c r="F635" s="62"/>
    </row>
    <row r="636" spans="1:6" hidden="1">
      <c r="A636" s="204" t="s">
        <v>777</v>
      </c>
      <c r="B636" s="15">
        <v>1927.92</v>
      </c>
      <c r="C636" s="15"/>
      <c r="D636" s="47"/>
      <c r="E636" s="47"/>
      <c r="F636" s="62"/>
    </row>
    <row r="637" spans="1:6" hidden="1">
      <c r="A637" s="204" t="s">
        <v>779</v>
      </c>
      <c r="B637" s="15">
        <v>1927.91</v>
      </c>
      <c r="C637" s="15"/>
      <c r="D637" s="47"/>
      <c r="E637" s="47"/>
      <c r="F637" s="62"/>
    </row>
    <row r="638" spans="1:6" hidden="1">
      <c r="A638" s="204" t="s">
        <v>781</v>
      </c>
      <c r="B638" s="15">
        <v>1935.24</v>
      </c>
      <c r="C638" s="15"/>
      <c r="D638" s="47"/>
      <c r="E638" s="47"/>
      <c r="F638" s="62"/>
    </row>
    <row r="639" spans="1:6" hidden="1">
      <c r="A639" s="204" t="s">
        <v>783</v>
      </c>
      <c r="B639" s="15">
        <v>1932.6</v>
      </c>
      <c r="C639" s="15"/>
      <c r="D639" s="47"/>
      <c r="E639" s="47"/>
      <c r="F639" s="62"/>
    </row>
    <row r="640" spans="1:6" hidden="1">
      <c r="A640" s="204" t="s">
        <v>785</v>
      </c>
      <c r="B640" s="15">
        <v>1931.45</v>
      </c>
      <c r="C640" s="15"/>
      <c r="D640" s="47"/>
      <c r="E640" s="47"/>
      <c r="F640" s="62"/>
    </row>
    <row r="641" spans="1:6" hidden="1">
      <c r="A641" s="204" t="s">
        <v>786</v>
      </c>
      <c r="B641" s="15">
        <v>1920.63</v>
      </c>
      <c r="C641" s="15"/>
      <c r="D641" s="47"/>
      <c r="E641" s="47"/>
      <c r="F641" s="62"/>
    </row>
    <row r="642" spans="1:6" hidden="1">
      <c r="A642" s="204" t="s">
        <v>788</v>
      </c>
      <c r="B642" s="47">
        <v>1911.81</v>
      </c>
      <c r="C642" s="47"/>
      <c r="D642" s="47"/>
      <c r="E642" s="47"/>
      <c r="F642" s="62"/>
    </row>
    <row r="643" spans="1:6" hidden="1">
      <c r="A643" s="204" t="s">
        <v>789</v>
      </c>
      <c r="B643" s="15">
        <v>1911.8</v>
      </c>
      <c r="C643" s="15"/>
      <c r="D643" s="47"/>
      <c r="E643" s="47"/>
      <c r="F643" s="62"/>
    </row>
    <row r="644" spans="1:6" hidden="1">
      <c r="A644" s="204" t="s">
        <v>791</v>
      </c>
      <c r="B644" s="47">
        <v>1916.87</v>
      </c>
      <c r="C644" s="47"/>
      <c r="D644" s="47"/>
      <c r="E644" s="47"/>
      <c r="F644" s="62"/>
    </row>
    <row r="645" spans="1:6" hidden="1">
      <c r="A645" s="204" t="s">
        <v>792</v>
      </c>
      <c r="B645" s="15">
        <v>1922.99</v>
      </c>
      <c r="C645" s="15"/>
      <c r="D645" s="47"/>
      <c r="E645" s="47"/>
      <c r="F645" s="62"/>
    </row>
    <row r="646" spans="1:6" hidden="1">
      <c r="A646" s="204" t="s">
        <v>793</v>
      </c>
      <c r="B646" s="47">
        <v>1931.44</v>
      </c>
      <c r="C646" s="47"/>
      <c r="D646" s="47"/>
      <c r="E646" s="47"/>
      <c r="F646" s="62"/>
    </row>
    <row r="647" spans="1:6" hidden="1">
      <c r="A647" s="204" t="s">
        <v>795</v>
      </c>
      <c r="B647" s="49">
        <v>1958.65</v>
      </c>
      <c r="C647" s="49"/>
      <c r="D647" s="47"/>
      <c r="E647" s="47"/>
      <c r="F647" s="62"/>
    </row>
    <row r="648" spans="1:6" hidden="1">
      <c r="A648" s="204" t="s">
        <v>796</v>
      </c>
      <c r="B648" s="47">
        <v>1930.42</v>
      </c>
      <c r="C648" s="47"/>
      <c r="D648" s="47"/>
      <c r="E648" s="47"/>
      <c r="F648" s="62"/>
    </row>
    <row r="649" spans="1:6" hidden="1">
      <c r="A649" s="204" t="s">
        <v>797</v>
      </c>
      <c r="B649" s="49">
        <v>1912.3</v>
      </c>
      <c r="C649" s="49"/>
      <c r="D649" s="47"/>
      <c r="E649" s="47"/>
      <c r="F649" s="62"/>
    </row>
    <row r="650" spans="1:6" hidden="1">
      <c r="A650" s="204" t="s">
        <v>798</v>
      </c>
      <c r="B650" s="49">
        <v>1918.68</v>
      </c>
      <c r="C650" s="49"/>
      <c r="D650" s="47"/>
      <c r="E650" s="47"/>
      <c r="F650" s="62"/>
    </row>
    <row r="651" spans="1:6" hidden="1">
      <c r="A651" s="204" t="s">
        <v>799</v>
      </c>
      <c r="B651" s="47">
        <v>1921.84</v>
      </c>
      <c r="C651" s="47"/>
      <c r="D651" s="47"/>
      <c r="E651" s="47"/>
      <c r="F651" s="62"/>
    </row>
    <row r="652" spans="1:6" hidden="1">
      <c r="A652" s="204" t="s">
        <v>800</v>
      </c>
      <c r="B652" s="47">
        <v>1917.74</v>
      </c>
      <c r="C652" s="47"/>
      <c r="D652" s="47"/>
      <c r="E652" s="47"/>
      <c r="F652" s="62"/>
    </row>
    <row r="653" spans="1:6" hidden="1">
      <c r="A653" s="204" t="s">
        <v>801</v>
      </c>
      <c r="B653" s="50">
        <v>1921.18</v>
      </c>
      <c r="C653" s="50"/>
      <c r="D653" s="47"/>
      <c r="E653" s="47"/>
      <c r="F653" s="62"/>
    </row>
    <row r="654" spans="1:6" hidden="1">
      <c r="A654" s="204" t="s">
        <v>802</v>
      </c>
      <c r="B654" s="47">
        <v>1941.17</v>
      </c>
      <c r="C654" s="47"/>
      <c r="D654" s="47"/>
      <c r="E654" s="47"/>
      <c r="F654" s="62"/>
    </row>
    <row r="655" spans="1:6" hidden="1">
      <c r="A655" s="204" t="s">
        <v>803</v>
      </c>
      <c r="B655" s="49">
        <v>1932.55</v>
      </c>
      <c r="C655" s="49"/>
      <c r="D655" s="47"/>
      <c r="E655" s="47"/>
      <c r="F655" s="62"/>
    </row>
    <row r="656" spans="1:6" hidden="1">
      <c r="A656" s="204" t="s">
        <v>804</v>
      </c>
      <c r="B656" s="49">
        <v>1944.96</v>
      </c>
      <c r="C656" s="49"/>
      <c r="D656" s="47"/>
      <c r="E656" s="47"/>
      <c r="F656" s="62"/>
    </row>
    <row r="657" spans="1:6" hidden="1">
      <c r="A657" s="204" t="s">
        <v>805</v>
      </c>
      <c r="B657" s="47">
        <v>1929.29</v>
      </c>
      <c r="C657" s="47"/>
      <c r="D657" s="47"/>
      <c r="E657" s="47"/>
      <c r="F657" s="62"/>
    </row>
    <row r="658" spans="1:6" hidden="1">
      <c r="A658" s="204" t="s">
        <v>806</v>
      </c>
      <c r="B658" s="47">
        <v>1933.02</v>
      </c>
      <c r="C658" s="47"/>
      <c r="D658" s="47"/>
      <c r="E658" s="47"/>
      <c r="F658" s="62"/>
    </row>
    <row r="659" spans="1:6" hidden="1">
      <c r="A659" s="204" t="s">
        <v>807</v>
      </c>
      <c r="B659" s="47">
        <v>1936.25</v>
      </c>
      <c r="C659" s="47"/>
      <c r="D659" s="47"/>
      <c r="E659" s="47"/>
      <c r="F659" s="62"/>
    </row>
    <row r="660" spans="1:6" hidden="1">
      <c r="A660" s="204" t="s">
        <v>808</v>
      </c>
      <c r="B660" s="47">
        <v>1943.05</v>
      </c>
      <c r="C660" s="47"/>
      <c r="D660" s="47"/>
      <c r="E660" s="47"/>
      <c r="F660" s="62"/>
    </row>
    <row r="661" spans="1:6" hidden="1">
      <c r="A661" s="204" t="s">
        <v>809</v>
      </c>
      <c r="B661" s="47">
        <v>1963.94</v>
      </c>
      <c r="C661" s="47"/>
      <c r="D661" s="47"/>
      <c r="E661" s="47"/>
      <c r="F661" s="62"/>
    </row>
    <row r="662" spans="1:6" hidden="1">
      <c r="A662" s="204" t="s">
        <v>810</v>
      </c>
      <c r="B662" s="47">
        <v>1963.94</v>
      </c>
      <c r="C662" s="47"/>
      <c r="D662" s="47"/>
      <c r="E662" s="47"/>
      <c r="F662" s="62"/>
    </row>
    <row r="663" spans="1:6" hidden="1">
      <c r="A663" s="204" t="s">
        <v>811</v>
      </c>
      <c r="B663" s="47">
        <v>1982.64</v>
      </c>
      <c r="C663" s="47"/>
      <c r="D663" s="47"/>
      <c r="E663" s="47"/>
      <c r="F663" s="62"/>
    </row>
    <row r="664" spans="1:6" hidden="1">
      <c r="A664" s="204" t="s">
        <v>812</v>
      </c>
      <c r="B664" s="47">
        <v>2004.64</v>
      </c>
      <c r="C664" s="47"/>
      <c r="D664" s="47"/>
      <c r="E664" s="47"/>
      <c r="F664" s="62"/>
    </row>
    <row r="665" spans="1:6" hidden="1">
      <c r="A665" s="204" t="s">
        <v>813</v>
      </c>
      <c r="B665" s="47">
        <v>2007.46</v>
      </c>
      <c r="C665" s="47"/>
      <c r="D665" s="47"/>
      <c r="E665" s="47"/>
      <c r="F665" s="62"/>
    </row>
    <row r="666" spans="1:6" hidden="1">
      <c r="A666" s="204" t="s">
        <v>814</v>
      </c>
      <c r="B666" s="47">
        <v>2020.45</v>
      </c>
      <c r="C666" s="47"/>
      <c r="D666" s="47"/>
      <c r="E666" s="47"/>
      <c r="F666" s="62"/>
    </row>
    <row r="667" spans="1:6" hidden="1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idden="1">
      <c r="A668" s="201" t="s">
        <v>816</v>
      </c>
      <c r="B668" s="47">
        <v>2067.64</v>
      </c>
      <c r="C668" s="47"/>
      <c r="D668" s="47"/>
      <c r="E668" s="47"/>
      <c r="F668" s="62"/>
    </row>
    <row r="669" spans="1:6" hidden="1">
      <c r="A669" s="201" t="s">
        <v>817</v>
      </c>
      <c r="B669" s="47">
        <v>2074.58</v>
      </c>
      <c r="C669" s="47"/>
      <c r="D669" s="47"/>
      <c r="E669" s="47"/>
      <c r="F669" s="62"/>
    </row>
    <row r="670" spans="1:6" hidden="1">
      <c r="A670" s="201" t="s">
        <v>818</v>
      </c>
      <c r="B670" s="47">
        <v>2070.81</v>
      </c>
      <c r="C670" s="47"/>
      <c r="D670" s="47"/>
      <c r="E670" s="47"/>
      <c r="F670" s="62"/>
    </row>
    <row r="671" spans="1:6" hidden="1">
      <c r="A671" s="201" t="s">
        <v>819</v>
      </c>
      <c r="B671" s="47">
        <v>2059.02</v>
      </c>
      <c r="C671" s="47"/>
      <c r="D671" s="47"/>
      <c r="E671" s="47"/>
      <c r="F671" s="62"/>
    </row>
    <row r="672" spans="1:6" hidden="1">
      <c r="A672" s="201" t="s">
        <v>820</v>
      </c>
      <c r="B672" s="47">
        <v>2063.83</v>
      </c>
      <c r="C672" s="47"/>
      <c r="D672" s="47"/>
      <c r="E672" s="47"/>
      <c r="F672" s="62"/>
    </row>
    <row r="673" spans="1:6" hidden="1">
      <c r="A673" s="201" t="s">
        <v>821</v>
      </c>
      <c r="B673" s="47">
        <v>2063.33</v>
      </c>
      <c r="C673" s="47"/>
      <c r="D673" s="47"/>
      <c r="E673" s="47"/>
      <c r="F673" s="62"/>
    </row>
    <row r="674" spans="1:6" hidden="1">
      <c r="A674" s="201" t="s">
        <v>822</v>
      </c>
      <c r="B674" s="47">
        <v>2068.23</v>
      </c>
      <c r="C674" s="47"/>
      <c r="D674" s="47"/>
      <c r="E674" s="47"/>
      <c r="F674" s="62"/>
    </row>
    <row r="675" spans="1:6" hidden="1">
      <c r="A675" s="201" t="s">
        <v>823</v>
      </c>
      <c r="B675" s="47">
        <v>2071.27</v>
      </c>
      <c r="C675" s="47"/>
      <c r="D675" s="47"/>
      <c r="E675" s="47"/>
      <c r="F675" s="62"/>
    </row>
    <row r="676" spans="1:6" hidden="1">
      <c r="A676" s="201" t="s">
        <v>824</v>
      </c>
      <c r="B676" s="47">
        <v>2072.29</v>
      </c>
      <c r="C676" s="47"/>
      <c r="D676" s="47"/>
      <c r="E676" s="47"/>
      <c r="F676" s="62"/>
    </row>
    <row r="677" spans="1:6" hidden="1">
      <c r="A677" s="201" t="s">
        <v>825</v>
      </c>
      <c r="B677" s="47">
        <v>2068.54</v>
      </c>
      <c r="C677" s="47"/>
      <c r="D677" s="47"/>
      <c r="E677" s="47"/>
      <c r="F677" s="62"/>
    </row>
    <row r="678" spans="1:6" hidden="1">
      <c r="A678" s="201" t="s">
        <v>826</v>
      </c>
      <c r="B678" s="47">
        <v>2057.27</v>
      </c>
      <c r="C678" s="47"/>
      <c r="D678" s="47"/>
      <c r="E678" s="47"/>
      <c r="F678" s="62"/>
    </row>
    <row r="679" spans="1:6" hidden="1">
      <c r="A679" s="201" t="s">
        <v>827</v>
      </c>
      <c r="B679" s="47">
        <v>2057.27</v>
      </c>
      <c r="C679" s="47"/>
      <c r="D679" s="47"/>
      <c r="E679" s="47"/>
      <c r="F679" s="62"/>
    </row>
    <row r="680" spans="1:6" hidden="1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idden="1">
      <c r="A681" s="201" t="s">
        <v>829</v>
      </c>
      <c r="B681" s="47">
        <v>2080.67</v>
      </c>
      <c r="C681" s="47"/>
      <c r="D681" s="47"/>
      <c r="E681" s="47"/>
      <c r="F681" s="62"/>
    </row>
    <row r="682" spans="1:6" hidden="1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idden="1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idden="1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idden="1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idden="1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idden="1">
      <c r="A687" s="201" t="s">
        <v>835</v>
      </c>
      <c r="B687" s="47">
        <v>2078.19</v>
      </c>
      <c r="C687" s="47"/>
      <c r="D687" s="47"/>
      <c r="E687" s="47"/>
      <c r="F687" s="62"/>
    </row>
    <row r="688" spans="1:6" hidden="1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idden="1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idden="1">
      <c r="A690" s="201" t="s">
        <v>838</v>
      </c>
      <c r="B690" s="47">
        <v>2084.27</v>
      </c>
      <c r="C690" s="47"/>
      <c r="D690" s="47"/>
      <c r="E690" s="47"/>
      <c r="F690" s="62"/>
    </row>
    <row r="691" spans="1:6" hidden="1">
      <c r="A691" s="201" t="s">
        <v>839</v>
      </c>
      <c r="B691" s="47">
        <v>2144.38</v>
      </c>
      <c r="C691" s="47"/>
      <c r="D691" s="47"/>
      <c r="E691" s="47"/>
      <c r="F691" s="62"/>
    </row>
    <row r="692" spans="1:6" hidden="1">
      <c r="A692" s="201" t="s">
        <v>840</v>
      </c>
      <c r="B692" s="47">
        <v>2143.81</v>
      </c>
      <c r="C692" s="47"/>
      <c r="D692" s="47"/>
      <c r="E692" s="47"/>
      <c r="F692" s="62"/>
    </row>
    <row r="693" spans="1:6" hidden="1">
      <c r="A693" s="201" t="s">
        <v>841</v>
      </c>
      <c r="B693" s="47">
        <v>2122.16</v>
      </c>
      <c r="C693" s="47"/>
      <c r="D693" s="47"/>
      <c r="E693" s="47"/>
      <c r="F693" s="62"/>
    </row>
    <row r="694" spans="1:6" hidden="1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idden="1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idden="1">
      <c r="A696" s="201" t="s">
        <v>844</v>
      </c>
      <c r="B696" s="47">
        <v>2110.94</v>
      </c>
      <c r="C696" s="47"/>
      <c r="D696" s="47"/>
      <c r="E696" s="47"/>
      <c r="F696" s="62"/>
    </row>
    <row r="697" spans="1:6" hidden="1">
      <c r="A697" s="201" t="s">
        <v>845</v>
      </c>
      <c r="B697" s="47">
        <v>2109.67</v>
      </c>
      <c r="C697" s="47"/>
      <c r="D697" s="47"/>
      <c r="E697" s="47"/>
      <c r="F697" s="62"/>
    </row>
    <row r="698" spans="1:6" hidden="1">
      <c r="A698" s="201" t="s">
        <v>846</v>
      </c>
      <c r="B698" s="47">
        <v>2147.59</v>
      </c>
      <c r="C698" s="47"/>
      <c r="D698" s="47"/>
      <c r="E698" s="47"/>
      <c r="F698" s="62"/>
    </row>
    <row r="699" spans="1:6" hidden="1">
      <c r="A699" s="201" t="s">
        <v>847</v>
      </c>
      <c r="B699" s="47">
        <v>2169.1</v>
      </c>
      <c r="C699" s="47"/>
      <c r="D699" s="47"/>
      <c r="E699" s="47"/>
      <c r="F699" s="62"/>
    </row>
    <row r="700" spans="1:6" hidden="1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idden="1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idden="1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idden="1">
      <c r="A703" s="201" t="s">
        <v>851</v>
      </c>
      <c r="B703" s="47">
        <v>2169.75</v>
      </c>
      <c r="C703" s="47"/>
      <c r="D703" s="47"/>
      <c r="E703" s="47"/>
      <c r="F703" s="62"/>
    </row>
    <row r="704" spans="1:6" hidden="1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idden="1">
      <c r="A705" s="201" t="s">
        <v>853</v>
      </c>
      <c r="B705" s="47">
        <v>2173.33</v>
      </c>
      <c r="C705" s="47"/>
      <c r="D705" s="47"/>
      <c r="E705" s="47"/>
      <c r="F705" s="62"/>
    </row>
    <row r="706" spans="1:6" hidden="1">
      <c r="A706" s="201" t="s">
        <v>854</v>
      </c>
      <c r="B706" s="47">
        <v>2263.04</v>
      </c>
      <c r="C706" s="47"/>
      <c r="D706" s="47"/>
      <c r="E706" s="47"/>
      <c r="F706" s="62"/>
    </row>
    <row r="707" spans="1:6" hidden="1">
      <c r="A707" s="201" t="s">
        <v>855</v>
      </c>
      <c r="B707" s="47">
        <v>2322.69</v>
      </c>
      <c r="C707" s="47"/>
      <c r="D707" s="47"/>
      <c r="E707" s="47"/>
      <c r="F707" s="62"/>
    </row>
    <row r="708" spans="1:6" hidden="1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idden="1">
      <c r="A709" s="201" t="s">
        <v>857</v>
      </c>
      <c r="B709" s="47">
        <v>2303.96</v>
      </c>
      <c r="C709" s="47"/>
      <c r="D709" s="47"/>
      <c r="E709" s="47"/>
      <c r="F709" s="62"/>
    </row>
    <row r="710" spans="1:6" hidden="1">
      <c r="A710" s="201" t="s">
        <v>858</v>
      </c>
      <c r="B710" s="47">
        <v>2296.37</v>
      </c>
      <c r="C710" s="47"/>
      <c r="D710" s="47"/>
      <c r="E710" s="47"/>
      <c r="F710" s="62"/>
    </row>
    <row r="711" spans="1:6" hidden="1">
      <c r="A711" s="201" t="s">
        <v>859</v>
      </c>
      <c r="B711" s="47">
        <v>2298.77</v>
      </c>
      <c r="C711" s="47"/>
      <c r="D711" s="47"/>
      <c r="E711" s="47"/>
      <c r="F711" s="62"/>
    </row>
    <row r="712" spans="1:6" hidden="1">
      <c r="A712" s="201" t="s">
        <v>860</v>
      </c>
      <c r="B712" s="47">
        <v>2298.6</v>
      </c>
      <c r="C712" s="47"/>
      <c r="D712" s="47"/>
      <c r="E712" s="47"/>
      <c r="F712" s="62"/>
    </row>
    <row r="713" spans="1:6" hidden="1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idden="1">
      <c r="A714" s="201" t="s">
        <v>862</v>
      </c>
      <c r="B714" s="47">
        <v>2315.4</v>
      </c>
      <c r="C714" s="47"/>
      <c r="D714" s="47"/>
      <c r="E714" s="47"/>
      <c r="F714" s="62"/>
    </row>
    <row r="715" spans="1:6" hidden="1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idden="1">
      <c r="A716" s="201" t="s">
        <v>864</v>
      </c>
      <c r="B716" s="47">
        <v>2374.64</v>
      </c>
      <c r="C716" s="47"/>
      <c r="D716" s="47"/>
      <c r="E716" s="47"/>
      <c r="F716" s="62"/>
    </row>
    <row r="717" spans="1:6" hidden="1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idden="1">
      <c r="A718" s="201" t="s">
        <v>866</v>
      </c>
      <c r="B718" s="47">
        <v>2417.27</v>
      </c>
      <c r="C718" s="47"/>
      <c r="D718" s="47"/>
      <c r="E718" s="47"/>
      <c r="F718" s="62"/>
    </row>
    <row r="719" spans="1:6" hidden="1">
      <c r="A719" s="201" t="s">
        <v>867</v>
      </c>
      <c r="B719" s="47">
        <v>2419.16</v>
      </c>
      <c r="C719" s="47"/>
      <c r="D719" s="47"/>
      <c r="E719" s="47"/>
      <c r="F719" s="62"/>
    </row>
    <row r="720" spans="1:6" hidden="1">
      <c r="A720" s="201" t="s">
        <v>868</v>
      </c>
      <c r="B720" s="47">
        <v>2417.62</v>
      </c>
      <c r="C720" s="47"/>
      <c r="D720" s="47"/>
      <c r="E720" s="47"/>
      <c r="F720" s="62"/>
    </row>
    <row r="721" spans="1:10" hidden="1">
      <c r="A721" s="201" t="s">
        <v>869</v>
      </c>
      <c r="B721" s="47">
        <v>2427.9</v>
      </c>
      <c r="C721" s="47"/>
      <c r="D721" s="47"/>
      <c r="E721" s="47"/>
      <c r="F721" s="62"/>
    </row>
    <row r="722" spans="1:10" hidden="1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idden="1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idden="1">
      <c r="A724" s="201" t="s">
        <v>872</v>
      </c>
      <c r="B724" s="47">
        <v>2445.67</v>
      </c>
      <c r="C724" s="47"/>
      <c r="D724" s="47"/>
      <c r="E724" s="47"/>
      <c r="F724" s="62"/>
    </row>
    <row r="725" spans="1:10" hidden="1">
      <c r="A725" s="201" t="s">
        <v>874</v>
      </c>
      <c r="B725" s="47">
        <v>2493.96</v>
      </c>
      <c r="C725" s="47"/>
      <c r="D725" s="47"/>
      <c r="E725" s="47"/>
      <c r="F725" s="62"/>
    </row>
    <row r="726" spans="1:10" hidden="1">
      <c r="A726" s="201" t="s">
        <v>875</v>
      </c>
      <c r="B726" s="47">
        <v>2500.48</v>
      </c>
      <c r="C726" s="47"/>
      <c r="D726" s="47"/>
      <c r="E726" s="47"/>
      <c r="F726" s="62"/>
    </row>
    <row r="727" spans="1:10" hidden="1">
      <c r="A727" s="201" t="s">
        <v>876</v>
      </c>
      <c r="B727" s="47">
        <v>2618.6</v>
      </c>
      <c r="C727" s="47"/>
      <c r="D727" s="47"/>
      <c r="E727" s="47"/>
      <c r="F727" s="62"/>
    </row>
    <row r="728" spans="1:10" hidden="1">
      <c r="A728" s="201" t="s">
        <v>877</v>
      </c>
      <c r="B728" s="47">
        <v>2622.9</v>
      </c>
      <c r="C728" s="47"/>
      <c r="D728" s="47"/>
      <c r="E728" s="47"/>
      <c r="F728" s="62"/>
    </row>
    <row r="729" spans="1:10" hidden="1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idden="1">
      <c r="A730" s="201" t="s">
        <v>879</v>
      </c>
      <c r="B730" s="47">
        <v>2581.46</v>
      </c>
      <c r="C730" s="47"/>
      <c r="D730" s="47"/>
      <c r="E730" s="47"/>
      <c r="F730" s="62"/>
    </row>
    <row r="731" spans="1:10" hidden="1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>
      <c r="A732" s="201" t="s">
        <v>881</v>
      </c>
      <c r="B732" s="47">
        <v>2679.14</v>
      </c>
      <c r="C732" s="47"/>
      <c r="D732" s="47"/>
      <c r="E732" s="47"/>
      <c r="F732" s="62"/>
    </row>
    <row r="733" spans="1:10" hidden="1">
      <c r="A733" s="201" t="s">
        <v>882</v>
      </c>
      <c r="B733" s="47">
        <v>2721.8</v>
      </c>
      <c r="C733" s="47"/>
      <c r="D733" s="47"/>
      <c r="E733" s="47"/>
      <c r="F733" s="62"/>
    </row>
    <row r="734" spans="1:10" hidden="1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>
      <c r="A735" s="201" t="s">
        <v>884</v>
      </c>
      <c r="B735" s="47">
        <v>2875.47</v>
      </c>
      <c r="C735" s="47"/>
      <c r="D735" s="47"/>
      <c r="E735" s="47"/>
      <c r="F735" s="62"/>
    </row>
    <row r="736" spans="1:10" hidden="1">
      <c r="A736" s="201" t="s">
        <v>885</v>
      </c>
      <c r="B736" s="47">
        <v>3053.8</v>
      </c>
      <c r="C736" s="47"/>
      <c r="D736" s="47"/>
      <c r="E736" s="47"/>
      <c r="F736" s="62"/>
    </row>
    <row r="737" spans="1:6" hidden="1">
      <c r="A737" s="201" t="s">
        <v>887</v>
      </c>
      <c r="B737" s="47">
        <v>3158.88</v>
      </c>
      <c r="C737" s="47"/>
      <c r="D737" s="47"/>
      <c r="E737" s="47"/>
      <c r="F737" s="62"/>
    </row>
    <row r="738" spans="1:6" hidden="1">
      <c r="A738" s="201" t="s">
        <v>888</v>
      </c>
      <c r="B738" s="47">
        <v>3090.45</v>
      </c>
      <c r="C738" s="47"/>
      <c r="D738" s="47"/>
      <c r="E738" s="47"/>
      <c r="F738" s="62"/>
    </row>
    <row r="739" spans="1:6" hidden="1">
      <c r="A739" s="201" t="s">
        <v>889</v>
      </c>
      <c r="B739" s="47">
        <v>3049.22</v>
      </c>
      <c r="C739" s="47"/>
      <c r="D739" s="47"/>
      <c r="E739" s="47"/>
      <c r="F739" s="62"/>
    </row>
    <row r="740" spans="1:6" hidden="1">
      <c r="A740" s="201" t="s">
        <v>890</v>
      </c>
      <c r="B740" s="47">
        <v>3017.63</v>
      </c>
      <c r="C740" s="47"/>
      <c r="D740" s="47"/>
      <c r="E740" s="47"/>
      <c r="F740" s="62"/>
    </row>
    <row r="741" spans="1:6" hidden="1">
      <c r="A741" s="201" t="s">
        <v>891</v>
      </c>
      <c r="B741" s="47">
        <v>2957.53</v>
      </c>
      <c r="C741" s="47"/>
      <c r="D741" s="47"/>
      <c r="E741" s="47"/>
      <c r="F741" s="62"/>
    </row>
    <row r="742" spans="1:6" hidden="1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idden="1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idden="1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idden="1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idden="1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idden="1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idden="1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idden="1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idden="1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idden="1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idden="1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idden="1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idden="1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idden="1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idden="1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idden="1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idden="1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idden="1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idden="1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idden="1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idden="1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idden="1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idden="1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idden="1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idden="1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idden="1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idden="1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idden="1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idden="1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idden="1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idden="1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idden="1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idden="1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idden="1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idden="1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idden="1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idden="1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idden="1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idden="1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idden="1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idden="1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idden="1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idden="1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idden="1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idden="1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idden="1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idden="1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idden="1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idden="1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idden="1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idden="1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idden="1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idden="1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idden="1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idden="1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idden="1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idden="1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idden="1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idden="1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idden="1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idden="1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idden="1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idden="1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idden="1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idden="1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idden="1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idden="1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idden="1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idden="1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idden="1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idden="1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idden="1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idden="1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idden="1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idden="1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idden="1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idden="1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idden="1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idden="1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idden="1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idden="1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idden="1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idden="1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idden="1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idden="1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idden="1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idden="1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idden="1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idden="1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idden="1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idden="1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idden="1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idden="1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idden="1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idden="1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idden="1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idden="1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idden="1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idden="1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idden="1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idden="1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idden="1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idden="1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idden="1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idden="1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idden="1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idden="1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idden="1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idden="1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idden="1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idden="1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idden="1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idden="1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idden="1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idden="1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idden="1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idden="1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idden="1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idden="1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idden="1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idden="1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idden="1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idden="1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idden="1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idden="1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idden="1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idden="1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idden="1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idden="1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idden="1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idden="1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idden="1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idden="1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idden="1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idden="1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idden="1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idden="1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idden="1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idden="1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idden="1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idden="1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idden="1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idden="1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idden="1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7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7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7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7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7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7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7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7">
      <c r="A1112" s="201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</row>
    <row r="1113" spans="1:7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7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7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7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7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7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7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7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>
      <c r="A1186" s="201"/>
      <c r="B1186" s="47"/>
      <c r="C1186" s="47"/>
      <c r="D1186" s="47"/>
      <c r="E1186" s="47"/>
      <c r="F1186" s="62"/>
    </row>
    <row r="1187" spans="1:7">
      <c r="A1187" s="201"/>
      <c r="B1187" s="47"/>
      <c r="C1187" s="47"/>
      <c r="D1187" s="47"/>
      <c r="E1187" s="47"/>
      <c r="F1187" s="62"/>
    </row>
    <row r="1188" spans="1:7">
      <c r="A1188" s="201"/>
      <c r="B1188" s="47"/>
      <c r="C1188" s="47"/>
      <c r="D1188" s="47"/>
      <c r="E1188" s="47"/>
      <c r="F1188" s="62"/>
    </row>
    <row r="1189" spans="1:7">
      <c r="A1189" s="201"/>
      <c r="B1189" s="47"/>
      <c r="C1189" s="47"/>
      <c r="D1189" s="47"/>
      <c r="E1189" s="47"/>
      <c r="F1189" s="62"/>
    </row>
    <row r="1190" spans="1:7">
      <c r="A1190" s="201"/>
      <c r="B1190" s="47"/>
      <c r="C1190" s="47"/>
      <c r="D1190" s="47"/>
      <c r="E1190" s="47"/>
      <c r="F1190" s="62"/>
    </row>
    <row r="1191" spans="1:7">
      <c r="A1191" s="201"/>
      <c r="B1191" s="47"/>
      <c r="C1191" s="47"/>
      <c r="D1191" s="47"/>
      <c r="E1191" s="47"/>
      <c r="F1191" s="62"/>
    </row>
    <row r="1192" spans="1:7">
      <c r="A1192" s="201"/>
      <c r="B1192" s="47"/>
      <c r="C1192" s="47"/>
      <c r="D1192" s="47"/>
      <c r="E1192" s="47"/>
      <c r="F1192" s="62"/>
    </row>
    <row r="1193" spans="1:7">
      <c r="A1193" s="201"/>
      <c r="B1193" s="47"/>
      <c r="C1193" s="47"/>
      <c r="D1193" s="47"/>
      <c r="E1193" s="47"/>
      <c r="F1193" s="62"/>
    </row>
    <row r="1194" spans="1:7">
      <c r="A1194" s="201"/>
      <c r="B1194" s="47"/>
      <c r="C1194" s="47"/>
      <c r="D1194" s="47"/>
      <c r="E1194" s="47"/>
      <c r="F1194" s="62"/>
    </row>
    <row r="1195" spans="1:7">
      <c r="A1195" s="201"/>
      <c r="B1195" s="47"/>
      <c r="C1195" s="47"/>
      <c r="D1195" s="47"/>
      <c r="E1195" s="47"/>
      <c r="F1195" s="62"/>
    </row>
    <row r="1196" spans="1:7">
      <c r="A1196" s="201"/>
      <c r="B1196" s="47"/>
      <c r="C1196" s="47"/>
      <c r="D1196" s="47"/>
      <c r="E1196" s="47"/>
      <c r="F1196" s="62"/>
    </row>
    <row r="1197" spans="1:7">
      <c r="A1197" s="201"/>
      <c r="B1197" s="47"/>
      <c r="C1197" s="47"/>
      <c r="D1197" s="47"/>
      <c r="E1197" s="47"/>
      <c r="F1197" s="62"/>
    </row>
    <row r="1198" spans="1:7">
      <c r="A1198" s="201"/>
      <c r="B1198" s="47"/>
      <c r="C1198" s="47"/>
      <c r="D1198" s="47"/>
      <c r="E1198" s="47"/>
      <c r="F1198" s="62"/>
    </row>
    <row r="1199" spans="1:7">
      <c r="A1199" s="201"/>
      <c r="B1199" s="47"/>
      <c r="C1199" s="47"/>
      <c r="D1199" s="47"/>
      <c r="E1199" s="47"/>
      <c r="F1199" s="62"/>
    </row>
    <row r="1200" spans="1:7">
      <c r="A1200" s="201"/>
      <c r="B1200" s="47"/>
      <c r="C1200" s="47"/>
      <c r="D1200" s="47"/>
      <c r="E1200" s="47"/>
      <c r="F1200" s="62"/>
    </row>
    <row r="1201" spans="1:6">
      <c r="A1201" s="201"/>
      <c r="B1201" s="47"/>
      <c r="C1201" s="47"/>
      <c r="D1201" s="47"/>
      <c r="E1201" s="47"/>
      <c r="F1201" s="62"/>
    </row>
    <row r="1202" spans="1:6">
      <c r="A1202" s="201"/>
      <c r="B1202" s="47"/>
      <c r="C1202" s="47"/>
      <c r="D1202" s="47"/>
      <c r="E1202" s="47"/>
      <c r="F1202" s="62"/>
    </row>
    <row r="1203" spans="1:6">
      <c r="A1203" s="201"/>
      <c r="B1203" s="47"/>
      <c r="C1203" s="47"/>
      <c r="D1203" s="47"/>
      <c r="E1203" s="47"/>
      <c r="F1203" s="62"/>
    </row>
    <row r="1204" spans="1:6">
      <c r="A1204" s="201"/>
      <c r="B1204" s="47"/>
      <c r="C1204" s="47"/>
      <c r="D1204" s="47"/>
      <c r="E1204" s="47"/>
      <c r="F1204" s="62"/>
    </row>
    <row r="1205" spans="1:6">
      <c r="A1205" s="201"/>
      <c r="B1205" s="47"/>
      <c r="C1205" s="47"/>
      <c r="D1205" s="47"/>
      <c r="E1205" s="47"/>
      <c r="F1205" s="62"/>
    </row>
    <row r="1206" spans="1:6">
      <c r="A1206" s="201"/>
      <c r="B1206" s="47"/>
      <c r="C1206" s="47"/>
      <c r="D1206" s="47"/>
      <c r="E1206" s="47"/>
      <c r="F1206" s="62"/>
    </row>
    <row r="1207" spans="1:6">
      <c r="A1207" s="201"/>
      <c r="B1207" s="47"/>
      <c r="C1207" s="47"/>
      <c r="D1207" s="47"/>
      <c r="E1207" s="47"/>
      <c r="F1207" s="62"/>
    </row>
    <row r="1208" spans="1:6">
      <c r="A1208" s="201"/>
      <c r="B1208" s="47"/>
      <c r="C1208" s="47"/>
      <c r="D1208" s="47"/>
      <c r="E1208" s="47"/>
      <c r="F1208" s="62"/>
    </row>
    <row r="1209" spans="1:6">
      <c r="A1209" s="201"/>
      <c r="B1209" s="47"/>
      <c r="C1209" s="47"/>
      <c r="D1209" s="47"/>
      <c r="E1209" s="47"/>
      <c r="F1209" s="62"/>
    </row>
    <row r="1210" spans="1:6">
      <c r="A1210" s="201"/>
      <c r="B1210" s="47"/>
      <c r="C1210" s="47"/>
      <c r="D1210" s="47"/>
      <c r="E1210" s="47"/>
      <c r="F1210" s="62"/>
    </row>
    <row r="1211" spans="1:6">
      <c r="A1211" s="201"/>
      <c r="B1211" s="47"/>
      <c r="C1211" s="47"/>
      <c r="D1211" s="47"/>
      <c r="E1211" s="47"/>
      <c r="F1211" s="62"/>
    </row>
    <row r="1212" spans="1:6">
      <c r="A1212" s="201"/>
      <c r="B1212" s="47"/>
      <c r="C1212" s="47"/>
      <c r="D1212" s="47"/>
      <c r="E1212" s="47"/>
      <c r="F1212" s="62"/>
    </row>
    <row r="1213" spans="1:6">
      <c r="A1213" s="201"/>
      <c r="B1213" s="47"/>
      <c r="C1213" s="47"/>
      <c r="D1213" s="47"/>
      <c r="E1213" s="47"/>
      <c r="F1213" s="62"/>
    </row>
    <row r="1214" spans="1:6">
      <c r="A1214" s="201"/>
      <c r="B1214" s="47"/>
      <c r="C1214" s="47"/>
      <c r="D1214" s="47"/>
      <c r="E1214" s="47"/>
      <c r="F1214" s="62"/>
    </row>
    <row r="1215" spans="1:6">
      <c r="A1215" s="201"/>
      <c r="B1215" s="47"/>
      <c r="C1215" s="47"/>
      <c r="D1215" s="47"/>
      <c r="E1215" s="47"/>
      <c r="F1215" s="62"/>
    </row>
    <row r="1216" spans="1:6">
      <c r="A1216" s="201"/>
      <c r="B1216" s="47"/>
      <c r="C1216" s="47"/>
      <c r="D1216" s="47"/>
      <c r="E1216" s="47"/>
      <c r="F1216" s="62"/>
    </row>
    <row r="1217" spans="1:6">
      <c r="A1217" s="201"/>
      <c r="B1217" s="47"/>
      <c r="C1217" s="47"/>
      <c r="D1217" s="47"/>
      <c r="E1217" s="47"/>
      <c r="F1217" s="62"/>
    </row>
    <row r="1218" spans="1:6">
      <c r="A1218" s="201"/>
      <c r="B1218" s="47"/>
      <c r="C1218" s="47"/>
      <c r="D1218" s="47"/>
      <c r="E1218" s="47"/>
      <c r="F1218" s="62"/>
    </row>
    <row r="1219" spans="1:6">
      <c r="A1219" s="201"/>
      <c r="B1219" s="47"/>
      <c r="C1219" s="47"/>
      <c r="D1219" s="47"/>
      <c r="E1219" s="47"/>
      <c r="F1219" s="62"/>
    </row>
    <row r="1220" spans="1:6">
      <c r="A1220" s="201"/>
      <c r="B1220" s="47"/>
      <c r="C1220" s="47"/>
      <c r="D1220" s="47"/>
      <c r="E1220" s="47"/>
      <c r="F1220" s="62"/>
    </row>
    <row r="1221" spans="1:6">
      <c r="A1221" s="201"/>
      <c r="B1221" s="47"/>
      <c r="C1221" s="47"/>
      <c r="D1221" s="47"/>
      <c r="E1221" s="47"/>
      <c r="F1221" s="62"/>
    </row>
    <row r="1222" spans="1:6">
      <c r="A1222" s="201"/>
      <c r="B1222" s="47"/>
      <c r="C1222" s="47"/>
      <c r="D1222" s="47"/>
      <c r="E1222" s="47"/>
      <c r="F1222" s="62"/>
    </row>
    <row r="1223" spans="1:6">
      <c r="A1223" s="201"/>
      <c r="B1223" s="47"/>
      <c r="C1223" s="47"/>
      <c r="D1223" s="47"/>
      <c r="E1223" s="47"/>
      <c r="F1223" s="62"/>
    </row>
    <row r="1224" spans="1:6">
      <c r="A1224" s="201"/>
      <c r="B1224" s="47"/>
      <c r="C1224" s="47"/>
      <c r="D1224" s="47"/>
      <c r="E1224" s="47"/>
      <c r="F1224" s="62"/>
    </row>
    <row r="1225" spans="1:6">
      <c r="A1225" s="201"/>
      <c r="B1225" s="47"/>
      <c r="C1225" s="47"/>
      <c r="D1225" s="47"/>
      <c r="E1225" s="47"/>
      <c r="F1225" s="62"/>
    </row>
    <row r="1226" spans="1:6">
      <c r="A1226" s="201"/>
      <c r="B1226" s="47"/>
      <c r="C1226" s="47"/>
      <c r="D1226" s="47"/>
      <c r="E1226" s="47"/>
      <c r="F1226" s="62"/>
    </row>
    <row r="1227" spans="1:6">
      <c r="A1227" s="201"/>
      <c r="B1227" s="47"/>
      <c r="C1227" s="47"/>
      <c r="D1227" s="47"/>
      <c r="E1227" s="47"/>
      <c r="F1227" s="62"/>
    </row>
    <row r="1228" spans="1:6">
      <c r="A1228" s="201"/>
      <c r="B1228" s="47"/>
      <c r="C1228" s="47"/>
      <c r="D1228" s="47"/>
      <c r="E1228" s="47"/>
      <c r="F1228" s="62"/>
    </row>
    <row r="1229" spans="1:6">
      <c r="A1229" s="201"/>
      <c r="B1229" s="47"/>
      <c r="C1229" s="47"/>
      <c r="D1229" s="47"/>
      <c r="E1229" s="47"/>
      <c r="F1229" s="62"/>
    </row>
    <row r="1230" spans="1:6">
      <c r="A1230" s="201"/>
      <c r="B1230" s="47"/>
      <c r="C1230" s="47"/>
      <c r="D1230" s="47"/>
      <c r="E1230" s="47"/>
      <c r="F1230" s="62"/>
    </row>
    <row r="1231" spans="1:6">
      <c r="A1231" s="201"/>
      <c r="B1231" s="47"/>
      <c r="C1231" s="47"/>
      <c r="D1231" s="47"/>
      <c r="E1231" s="47"/>
      <c r="F1231" s="62"/>
    </row>
    <row r="1232" spans="1:6">
      <c r="A1232" s="201"/>
      <c r="B1232" s="47"/>
      <c r="C1232" s="47"/>
      <c r="D1232" s="47"/>
      <c r="E1232" s="47"/>
      <c r="F1232" s="62"/>
    </row>
    <row r="1233" spans="1:6">
      <c r="A1233" s="201"/>
      <c r="B1233" s="47"/>
      <c r="C1233" s="47"/>
      <c r="D1233" s="47"/>
      <c r="E1233" s="47"/>
      <c r="F1233" s="62"/>
    </row>
    <row r="1234" spans="1:6">
      <c r="A1234" s="201"/>
      <c r="B1234" s="47"/>
      <c r="C1234" s="47"/>
      <c r="D1234" s="47"/>
      <c r="E1234" s="47"/>
      <c r="F1234" s="62"/>
    </row>
    <row r="1235" spans="1:6">
      <c r="A1235" s="201"/>
      <c r="B1235" s="47"/>
      <c r="C1235" s="47"/>
      <c r="D1235" s="47"/>
      <c r="E1235" s="47"/>
      <c r="F1235" s="62"/>
    </row>
    <row r="1236" spans="1:6">
      <c r="A1236" s="201"/>
      <c r="B1236" s="47"/>
      <c r="C1236" s="47"/>
      <c r="D1236" s="47"/>
      <c r="E1236" s="47"/>
      <c r="F1236" s="62"/>
    </row>
    <row r="1237" spans="1:6">
      <c r="A1237" s="201"/>
      <c r="B1237" s="47"/>
      <c r="C1237" s="47"/>
      <c r="D1237" s="47"/>
      <c r="E1237" s="47"/>
      <c r="F1237" s="62"/>
    </row>
    <row r="1238" spans="1:6">
      <c r="A1238" s="201"/>
      <c r="B1238" s="47"/>
      <c r="C1238" s="47"/>
      <c r="D1238" s="47"/>
      <c r="E1238" s="47"/>
      <c r="F1238" s="62"/>
    </row>
    <row r="1239" spans="1:6">
      <c r="A1239" s="201"/>
      <c r="B1239" s="47"/>
      <c r="C1239" s="47"/>
      <c r="D1239" s="47"/>
      <c r="E1239" s="47"/>
      <c r="F1239" s="62"/>
    </row>
    <row r="1240" spans="1:6">
      <c r="A1240" s="201"/>
      <c r="B1240" s="47"/>
      <c r="C1240" s="47"/>
      <c r="D1240" s="47"/>
      <c r="E1240" s="47"/>
      <c r="F1240" s="62"/>
    </row>
    <row r="1241" spans="1:6">
      <c r="A1241" s="201"/>
      <c r="B1241" s="47"/>
      <c r="C1241" s="47"/>
      <c r="D1241" s="47"/>
      <c r="E1241" s="47"/>
      <c r="F1241" s="62"/>
    </row>
    <row r="1242" spans="1:6">
      <c r="A1242" s="201"/>
      <c r="B1242" s="47"/>
      <c r="C1242" s="47"/>
      <c r="D1242" s="47"/>
      <c r="E1242" s="47"/>
      <c r="F1242" s="62"/>
    </row>
    <row r="1243" spans="1:6">
      <c r="A1243" s="201"/>
      <c r="B1243" s="47"/>
      <c r="C1243" s="47"/>
      <c r="D1243" s="47"/>
      <c r="E1243" s="47"/>
      <c r="F1243" s="62"/>
    </row>
    <row r="1244" spans="1:6">
      <c r="A1244" s="201"/>
      <c r="B1244" s="47"/>
      <c r="C1244" s="47"/>
      <c r="D1244" s="47"/>
      <c r="E1244" s="47"/>
      <c r="F1244" s="62"/>
    </row>
    <row r="1245" spans="1:6">
      <c r="A1245" s="201"/>
      <c r="B1245" s="47"/>
      <c r="C1245" s="47"/>
      <c r="D1245" s="47"/>
      <c r="E1245" s="47"/>
      <c r="F1245" s="62"/>
    </row>
    <row r="1246" spans="1:6">
      <c r="A1246" s="201"/>
      <c r="B1246" s="47"/>
      <c r="C1246" s="47"/>
      <c r="D1246" s="47"/>
      <c r="E1246" s="47"/>
      <c r="F1246" s="62"/>
    </row>
    <row r="1247" spans="1:6">
      <c r="A1247" s="201"/>
      <c r="B1247" s="47"/>
      <c r="C1247" s="47"/>
      <c r="D1247" s="47"/>
      <c r="E1247" s="47"/>
      <c r="F1247" s="62"/>
    </row>
    <row r="1248" spans="1:6">
      <c r="A1248" s="201"/>
      <c r="B1248" s="47"/>
      <c r="C1248" s="47"/>
      <c r="D1248" s="47"/>
      <c r="E1248" s="47"/>
      <c r="F1248" s="62"/>
    </row>
    <row r="1249" spans="1:6">
      <c r="A1249" s="201"/>
      <c r="B1249" s="47"/>
      <c r="C1249" s="47"/>
      <c r="D1249" s="47"/>
      <c r="E1249" s="47"/>
      <c r="F1249" s="62"/>
    </row>
    <row r="1250" spans="1:6">
      <c r="A1250" s="201"/>
      <c r="B1250" s="47"/>
      <c r="C1250" s="47"/>
      <c r="D1250" s="47"/>
      <c r="E1250" s="47"/>
      <c r="F1250" s="62"/>
    </row>
    <row r="1251" spans="1:6">
      <c r="A1251" s="201"/>
      <c r="B1251" s="47"/>
      <c r="C1251" s="47"/>
      <c r="D1251" s="47"/>
      <c r="E1251" s="47"/>
      <c r="F1251" s="62"/>
    </row>
    <row r="1252" spans="1:6">
      <c r="A1252" s="201"/>
      <c r="B1252" s="47"/>
      <c r="C1252" s="47"/>
      <c r="D1252" s="47"/>
      <c r="E1252" s="47"/>
      <c r="F1252" s="62"/>
    </row>
    <row r="1253" spans="1:6">
      <c r="A1253" s="201"/>
      <c r="B1253" s="47"/>
      <c r="C1253" s="47"/>
      <c r="D1253" s="47"/>
      <c r="E1253" s="47"/>
      <c r="F1253" s="62"/>
    </row>
    <row r="1254" spans="1:6">
      <c r="A1254" s="201"/>
      <c r="B1254" s="47"/>
      <c r="C1254" s="47"/>
      <c r="D1254" s="47"/>
      <c r="E1254" s="47"/>
      <c r="F1254" s="62"/>
    </row>
    <row r="1255" spans="1:6">
      <c r="A1255" s="201"/>
      <c r="B1255" s="47"/>
      <c r="C1255" s="47"/>
      <c r="D1255" s="47"/>
      <c r="E1255" s="47"/>
      <c r="F1255" s="62"/>
    </row>
    <row r="1256" spans="1:6">
      <c r="A1256" s="201"/>
      <c r="B1256" s="47"/>
      <c r="C1256" s="47"/>
      <c r="D1256" s="47"/>
      <c r="E1256" s="47"/>
      <c r="F1256" s="62"/>
    </row>
    <row r="1257" spans="1:6">
      <c r="A1257" s="201"/>
      <c r="B1257" s="47"/>
      <c r="C1257" s="47"/>
      <c r="D1257" s="47"/>
      <c r="E1257" s="47"/>
      <c r="F1257" s="62"/>
    </row>
    <row r="1258" spans="1:6">
      <c r="A1258" s="201"/>
      <c r="B1258" s="47"/>
      <c r="C1258" s="47"/>
      <c r="D1258" s="47"/>
      <c r="E1258" s="47"/>
      <c r="F1258" s="62"/>
    </row>
    <row r="1259" spans="1:6">
      <c r="A1259" s="201"/>
      <c r="B1259" s="47"/>
      <c r="C1259" s="47"/>
      <c r="D1259" s="47"/>
      <c r="E1259" s="47"/>
      <c r="F1259" s="62"/>
    </row>
    <row r="1260" spans="1:6">
      <c r="A1260" s="201"/>
      <c r="B1260" s="47"/>
      <c r="C1260" s="47"/>
      <c r="D1260" s="47"/>
      <c r="E1260" s="47"/>
      <c r="F1260" s="62"/>
    </row>
    <row r="1261" spans="1:6">
      <c r="A1261" s="201"/>
      <c r="B1261" s="47"/>
      <c r="C1261" s="47"/>
      <c r="D1261" s="47"/>
      <c r="E1261" s="47"/>
      <c r="F1261" s="62"/>
    </row>
    <row r="1262" spans="1:6">
      <c r="A1262" s="201"/>
      <c r="B1262" s="47"/>
      <c r="C1262" s="47"/>
      <c r="D1262" s="47"/>
      <c r="E1262" s="47"/>
      <c r="F1262" s="62"/>
    </row>
    <row r="1263" spans="1:6">
      <c r="A1263" s="201"/>
      <c r="B1263" s="47"/>
      <c r="C1263" s="47"/>
      <c r="D1263" s="47"/>
      <c r="E1263" s="47"/>
      <c r="F1263" s="62"/>
    </row>
    <row r="1264" spans="1:6">
      <c r="A1264" s="201"/>
      <c r="B1264" s="47"/>
      <c r="C1264" s="47"/>
      <c r="D1264" s="47"/>
      <c r="E1264" s="47"/>
      <c r="F1264" s="62"/>
    </row>
    <row r="1265" spans="1:6">
      <c r="A1265" s="201"/>
      <c r="B1265" s="47"/>
      <c r="C1265" s="47"/>
      <c r="D1265" s="47"/>
      <c r="E1265" s="47"/>
      <c r="F1265" s="62"/>
    </row>
    <row r="1266" spans="1:6">
      <c r="A1266" s="201"/>
      <c r="B1266" s="47"/>
      <c r="C1266" s="47"/>
      <c r="D1266" s="47"/>
      <c r="E1266" s="47"/>
      <c r="F1266" s="62"/>
    </row>
    <row r="1267" spans="1:6">
      <c r="A1267" s="201"/>
      <c r="B1267" s="47"/>
      <c r="C1267" s="47"/>
      <c r="D1267" s="47"/>
      <c r="E1267" s="47"/>
      <c r="F1267" s="62"/>
    </row>
    <row r="1268" spans="1:6">
      <c r="A1268" s="201"/>
      <c r="B1268" s="47"/>
      <c r="C1268" s="47"/>
      <c r="D1268" s="47"/>
      <c r="E1268" s="47"/>
      <c r="F1268" s="62"/>
    </row>
    <row r="1269" spans="1:6">
      <c r="A1269" s="201"/>
      <c r="B1269" s="47"/>
      <c r="C1269" s="47"/>
      <c r="D1269" s="47"/>
      <c r="E1269" s="47"/>
      <c r="F1269" s="62"/>
    </row>
    <row r="1270" spans="1:6">
      <c r="A1270" s="201"/>
      <c r="B1270" s="47"/>
      <c r="C1270" s="47"/>
      <c r="D1270" s="47"/>
      <c r="E1270" s="47"/>
      <c r="F1270" s="62"/>
    </row>
    <row r="1271" spans="1:6">
      <c r="A1271" s="201"/>
      <c r="B1271" s="47"/>
      <c r="C1271" s="47"/>
      <c r="D1271" s="47"/>
      <c r="E1271" s="47"/>
      <c r="F1271" s="62"/>
    </row>
    <row r="1272" spans="1:6">
      <c r="A1272" s="201"/>
      <c r="B1272" s="47"/>
      <c r="C1272" s="47"/>
      <c r="D1272" s="47"/>
      <c r="E1272" s="47"/>
      <c r="F1272" s="62"/>
    </row>
    <row r="1273" spans="1:6">
      <c r="A1273" s="201"/>
      <c r="B1273" s="47"/>
      <c r="C1273" s="47"/>
      <c r="D1273" s="47"/>
      <c r="E1273" s="47"/>
      <c r="F1273" s="62"/>
    </row>
    <row r="1274" spans="1:6">
      <c r="A1274" s="201"/>
      <c r="B1274" s="47"/>
      <c r="C1274" s="47"/>
      <c r="D1274" s="47"/>
      <c r="E1274" s="47"/>
      <c r="F1274" s="62"/>
    </row>
    <row r="1275" spans="1:6">
      <c r="A1275" s="201"/>
      <c r="B1275" s="47"/>
      <c r="C1275" s="47"/>
      <c r="D1275" s="47"/>
      <c r="E1275" s="47"/>
      <c r="F1275" s="62"/>
    </row>
    <row r="1276" spans="1:6">
      <c r="A1276" s="201"/>
      <c r="B1276" s="47"/>
      <c r="C1276" s="47"/>
      <c r="D1276" s="47"/>
      <c r="E1276" s="47"/>
      <c r="F1276" s="62"/>
    </row>
    <row r="1277" spans="1:6">
      <c r="A1277" s="201"/>
      <c r="B1277" s="47"/>
      <c r="C1277" s="47"/>
      <c r="D1277" s="47"/>
      <c r="E1277" s="47"/>
      <c r="F1277" s="62"/>
    </row>
    <row r="1278" spans="1:6">
      <c r="A1278" s="201"/>
      <c r="B1278" s="47"/>
      <c r="C1278" s="47"/>
      <c r="D1278" s="47"/>
      <c r="E1278" s="47"/>
      <c r="F1278" s="62"/>
    </row>
    <row r="1279" spans="1:6">
      <c r="A1279" s="201"/>
      <c r="B1279" s="47"/>
      <c r="C1279" s="47"/>
      <c r="D1279" s="47"/>
      <c r="E1279" s="47"/>
      <c r="F1279" s="62"/>
    </row>
    <row r="1280" spans="1:6">
      <c r="A1280" s="201"/>
      <c r="B1280" s="47"/>
      <c r="C1280" s="47"/>
      <c r="D1280" s="47"/>
      <c r="E1280" s="47"/>
      <c r="F1280" s="62"/>
    </row>
    <row r="1281" spans="1:6">
      <c r="A1281" s="201"/>
      <c r="B1281" s="47"/>
      <c r="C1281" s="47"/>
      <c r="D1281" s="47"/>
      <c r="E1281" s="47"/>
      <c r="F1281" s="62"/>
    </row>
    <row r="1282" spans="1:6">
      <c r="A1282" s="201"/>
      <c r="B1282" s="47"/>
      <c r="C1282" s="47"/>
      <c r="D1282" s="47"/>
      <c r="E1282" s="47"/>
      <c r="F1282" s="62"/>
    </row>
    <row r="1283" spans="1:6">
      <c r="A1283" s="201"/>
      <c r="B1283" s="47"/>
      <c r="C1283" s="47"/>
      <c r="D1283" s="47"/>
      <c r="E1283" s="47"/>
      <c r="F1283" s="62"/>
    </row>
    <row r="1284" spans="1:6">
      <c r="A1284" s="201"/>
      <c r="B1284" s="47"/>
      <c r="C1284" s="47"/>
      <c r="D1284" s="47"/>
      <c r="E1284" s="47"/>
      <c r="F1284" s="62"/>
    </row>
    <row r="1285" spans="1:6">
      <c r="A1285" s="201"/>
      <c r="B1285" s="47"/>
      <c r="C1285" s="47"/>
      <c r="D1285" s="47"/>
      <c r="E1285" s="47"/>
      <c r="F1285" s="62"/>
    </row>
    <row r="1286" spans="1:6">
      <c r="A1286" s="201"/>
      <c r="B1286" s="47"/>
      <c r="C1286" s="47"/>
      <c r="D1286" s="47"/>
      <c r="E1286" s="47"/>
      <c r="F1286" s="62"/>
    </row>
    <row r="1287" spans="1:6">
      <c r="A1287" s="201"/>
      <c r="B1287" s="47"/>
      <c r="C1287" s="47"/>
      <c r="D1287" s="47"/>
      <c r="E1287" s="47"/>
      <c r="F1287" s="62"/>
    </row>
    <row r="1288" spans="1:6">
      <c r="A1288" s="201"/>
      <c r="B1288" s="47"/>
      <c r="C1288" s="47"/>
      <c r="D1288" s="47"/>
      <c r="E1288" s="47"/>
      <c r="F1288" s="62"/>
    </row>
    <row r="1289" spans="1:6">
      <c r="A1289" s="201"/>
      <c r="B1289" s="47"/>
      <c r="C1289" s="47"/>
      <c r="D1289" s="47"/>
      <c r="E1289" s="47"/>
      <c r="F1289" s="62"/>
    </row>
    <row r="1290" spans="1:6">
      <c r="A1290" s="201"/>
      <c r="B1290" s="47"/>
      <c r="C1290" s="47"/>
      <c r="D1290" s="47"/>
      <c r="E1290" s="47"/>
      <c r="F1290" s="62"/>
    </row>
    <row r="1291" spans="1:6">
      <c r="A1291" s="201"/>
      <c r="B1291" s="47"/>
      <c r="C1291" s="47"/>
      <c r="D1291" s="47"/>
      <c r="E1291" s="47"/>
      <c r="F1291" s="62"/>
    </row>
    <row r="1292" spans="1:6">
      <c r="A1292" s="201"/>
      <c r="B1292" s="47"/>
      <c r="C1292" s="47"/>
      <c r="D1292" s="47"/>
      <c r="E1292" s="47"/>
      <c r="F1292" s="62"/>
    </row>
    <row r="1293" spans="1:6">
      <c r="A1293" s="201"/>
      <c r="B1293" s="47"/>
      <c r="C1293" s="47"/>
      <c r="D1293" s="47"/>
      <c r="E1293" s="47"/>
      <c r="F1293" s="62"/>
    </row>
    <row r="1294" spans="1:6">
      <c r="A1294" s="201"/>
      <c r="B1294" s="47"/>
      <c r="C1294" s="47"/>
      <c r="D1294" s="47"/>
      <c r="E1294" s="47"/>
      <c r="F1294" s="62"/>
    </row>
    <row r="1295" spans="1:6">
      <c r="A1295" s="201"/>
      <c r="B1295" s="47"/>
      <c r="C1295" s="47"/>
      <c r="D1295" s="47"/>
      <c r="E1295" s="47"/>
      <c r="F1295" s="62"/>
    </row>
    <row r="1296" spans="1:6">
      <c r="A1296" s="201"/>
      <c r="B1296" s="47"/>
      <c r="C1296" s="47"/>
      <c r="D1296" s="47"/>
      <c r="E1296" s="47"/>
      <c r="F1296" s="62"/>
    </row>
    <row r="1297" spans="1:6">
      <c r="A1297" s="201"/>
      <c r="B1297" s="47"/>
      <c r="C1297" s="47"/>
      <c r="D1297" s="47"/>
      <c r="E1297" s="47"/>
      <c r="F1297" s="62"/>
    </row>
    <row r="1298" spans="1:6">
      <c r="A1298" s="201"/>
      <c r="B1298" s="47"/>
      <c r="C1298" s="47"/>
      <c r="D1298" s="47"/>
      <c r="E1298" s="47"/>
      <c r="F1298" s="62"/>
    </row>
    <row r="1299" spans="1:6">
      <c r="A1299" s="201"/>
      <c r="B1299" s="47"/>
      <c r="C1299" s="47"/>
      <c r="D1299" s="47"/>
      <c r="E1299" s="47"/>
      <c r="F1299" s="62"/>
    </row>
    <row r="1300" spans="1:6">
      <c r="A1300" s="201"/>
      <c r="B1300" s="47"/>
      <c r="C1300" s="47"/>
      <c r="D1300" s="47"/>
      <c r="E1300" s="47"/>
      <c r="F1300" s="62"/>
    </row>
    <row r="1301" spans="1:6">
      <c r="A1301" s="201"/>
      <c r="B1301" s="47"/>
      <c r="C1301" s="47"/>
      <c r="D1301" s="47"/>
      <c r="E1301" s="47"/>
      <c r="F1301" s="62"/>
    </row>
    <row r="1302" spans="1:6">
      <c r="A1302" s="201"/>
      <c r="B1302" s="47"/>
      <c r="C1302" s="47"/>
      <c r="D1302" s="47"/>
      <c r="E1302" s="47"/>
      <c r="F1302" s="62"/>
    </row>
    <row r="1303" spans="1:6">
      <c r="A1303" s="201"/>
      <c r="B1303" s="47"/>
      <c r="C1303" s="47"/>
      <c r="D1303" s="47"/>
      <c r="E1303" s="47"/>
      <c r="F1303" s="62"/>
    </row>
    <row r="1304" spans="1:6">
      <c r="A1304" s="201"/>
      <c r="B1304" s="47"/>
      <c r="C1304" s="47"/>
      <c r="D1304" s="47"/>
      <c r="E1304" s="47"/>
      <c r="F1304" s="62"/>
    </row>
    <row r="1305" spans="1:6">
      <c r="A1305" s="201"/>
      <c r="B1305" s="47"/>
      <c r="C1305" s="47"/>
      <c r="D1305" s="47"/>
      <c r="E1305" s="47"/>
      <c r="F1305" s="62"/>
    </row>
    <row r="1306" spans="1:6">
      <c r="A1306" s="201"/>
      <c r="B1306" s="47"/>
      <c r="C1306" s="47"/>
      <c r="D1306" s="47"/>
      <c r="E1306" s="47"/>
      <c r="F1306" s="62"/>
    </row>
    <row r="1307" spans="1:6">
      <c r="A1307" s="201"/>
      <c r="B1307" s="47"/>
      <c r="C1307" s="47"/>
      <c r="D1307" s="47"/>
      <c r="E1307" s="47"/>
      <c r="F1307" s="62"/>
    </row>
    <row r="1308" spans="1:6">
      <c r="A1308" s="201"/>
      <c r="B1308" s="47"/>
      <c r="C1308" s="47"/>
      <c r="D1308" s="47"/>
      <c r="E1308" s="47"/>
      <c r="F1308" s="62"/>
    </row>
    <row r="1309" spans="1:6">
      <c r="A1309" s="201"/>
      <c r="B1309" s="47"/>
      <c r="C1309" s="47"/>
      <c r="D1309" s="47"/>
      <c r="E1309" s="47"/>
      <c r="F1309" s="62"/>
    </row>
    <row r="1310" spans="1:6">
      <c r="A1310" s="201"/>
      <c r="B1310" s="47"/>
      <c r="C1310" s="47"/>
      <c r="D1310" s="47"/>
      <c r="E1310" s="47"/>
      <c r="F1310" s="62"/>
    </row>
    <row r="1311" spans="1:6">
      <c r="A1311" s="201"/>
      <c r="B1311" s="47"/>
      <c r="C1311" s="47"/>
      <c r="D1311" s="47"/>
      <c r="E1311" s="47"/>
      <c r="F1311" s="62"/>
    </row>
    <row r="1312" spans="1:6">
      <c r="A1312" s="201"/>
      <c r="B1312" s="47"/>
      <c r="C1312" s="47"/>
      <c r="D1312" s="47"/>
      <c r="E1312" s="47"/>
      <c r="F1312" s="62"/>
    </row>
    <row r="1313" spans="1:6">
      <c r="A1313" s="201"/>
      <c r="B1313" s="47"/>
      <c r="C1313" s="47"/>
      <c r="D1313" s="47"/>
      <c r="E1313" s="47"/>
      <c r="F1313" s="62"/>
    </row>
    <row r="1314" spans="1:6">
      <c r="A1314" s="201"/>
      <c r="B1314" s="47"/>
      <c r="C1314" s="47"/>
      <c r="D1314" s="47"/>
      <c r="E1314" s="47"/>
      <c r="F1314" s="62"/>
    </row>
    <row r="1315" spans="1:6">
      <c r="A1315" s="201"/>
      <c r="B1315" s="47"/>
      <c r="C1315" s="47"/>
      <c r="D1315" s="47"/>
      <c r="E1315" s="47"/>
      <c r="F1315" s="62"/>
    </row>
    <row r="1316" spans="1:6">
      <c r="A1316" s="201"/>
      <c r="B1316" s="47"/>
      <c r="C1316" s="47"/>
      <c r="D1316" s="47"/>
      <c r="E1316" s="47"/>
      <c r="F1316" s="62"/>
    </row>
    <row r="1317" spans="1:6">
      <c r="A1317" s="201"/>
      <c r="B1317" s="47"/>
      <c r="C1317" s="47"/>
      <c r="D1317" s="47"/>
      <c r="E1317" s="47"/>
      <c r="F1317" s="62"/>
    </row>
    <row r="1318" spans="1:6">
      <c r="A1318" s="201"/>
      <c r="B1318" s="47"/>
      <c r="C1318" s="47"/>
      <c r="D1318" s="47"/>
      <c r="E1318" s="47"/>
      <c r="F1318" s="62"/>
    </row>
    <row r="1319" spans="1:6">
      <c r="A1319" s="201"/>
      <c r="B1319" s="47"/>
      <c r="C1319" s="47"/>
      <c r="D1319" s="47"/>
      <c r="E1319" s="47"/>
      <c r="F1319" s="62"/>
    </row>
    <row r="1320" spans="1:6">
      <c r="A1320" s="201"/>
      <c r="B1320" s="47"/>
      <c r="C1320" s="47"/>
      <c r="D1320" s="47"/>
      <c r="E1320" s="47"/>
      <c r="F1320" s="62"/>
    </row>
    <row r="1321" spans="1:6">
      <c r="A1321" s="201"/>
      <c r="B1321" s="47"/>
      <c r="C1321" s="47"/>
      <c r="D1321" s="47"/>
      <c r="E1321" s="47"/>
      <c r="F1321" s="62"/>
    </row>
    <row r="1322" spans="1:6">
      <c r="A1322" s="201"/>
      <c r="B1322" s="47"/>
      <c r="C1322" s="47"/>
      <c r="D1322" s="47"/>
      <c r="E1322" s="47"/>
      <c r="F1322" s="62"/>
    </row>
    <row r="1323" spans="1:6">
      <c r="A1323" s="201"/>
      <c r="B1323" s="47"/>
      <c r="C1323" s="47"/>
      <c r="D1323" s="47"/>
      <c r="E1323" s="47"/>
      <c r="F1323" s="62"/>
    </row>
    <row r="1324" spans="1:6">
      <c r="A1324" s="201"/>
      <c r="B1324" s="47"/>
      <c r="C1324" s="47"/>
      <c r="D1324" s="47"/>
      <c r="E1324" s="47"/>
      <c r="F1324" s="62"/>
    </row>
    <row r="1325" spans="1:6">
      <c r="A1325" s="201"/>
      <c r="B1325" s="47"/>
      <c r="C1325" s="47"/>
      <c r="D1325" s="47"/>
      <c r="E1325" s="47"/>
      <c r="F1325" s="62"/>
    </row>
    <row r="1326" spans="1:6">
      <c r="A1326" s="201"/>
      <c r="B1326" s="47"/>
      <c r="C1326" s="47"/>
      <c r="D1326" s="47"/>
      <c r="E1326" s="47"/>
      <c r="F1326" s="62"/>
    </row>
    <row r="1327" spans="1:6">
      <c r="A1327" s="201"/>
      <c r="B1327" s="47"/>
      <c r="C1327" s="47"/>
      <c r="D1327" s="47"/>
      <c r="E1327" s="47"/>
      <c r="F1327" s="62"/>
    </row>
    <row r="1328" spans="1:6">
      <c r="A1328" s="201"/>
      <c r="B1328" s="47"/>
      <c r="C1328" s="47"/>
      <c r="D1328" s="47"/>
      <c r="E1328" s="47"/>
      <c r="F1328" s="62"/>
    </row>
    <row r="1329" spans="1:6">
      <c r="A1329" s="201"/>
      <c r="B1329" s="47"/>
      <c r="C1329" s="47"/>
      <c r="D1329" s="47"/>
      <c r="E1329" s="47"/>
      <c r="F1329" s="62"/>
    </row>
    <row r="1330" spans="1:6">
      <c r="A1330" s="201"/>
      <c r="B1330" s="47"/>
      <c r="C1330" s="47"/>
      <c r="D1330" s="47"/>
      <c r="E1330" s="47"/>
      <c r="F1330" s="62"/>
    </row>
    <row r="1331" spans="1:6">
      <c r="A1331" s="201"/>
      <c r="B1331" s="47"/>
      <c r="C1331" s="47"/>
      <c r="D1331" s="47"/>
      <c r="E1331" s="47"/>
      <c r="F1331" s="62"/>
    </row>
    <row r="1332" spans="1:6">
      <c r="A1332" s="201"/>
      <c r="B1332" s="47"/>
      <c r="C1332" s="47"/>
      <c r="D1332" s="47"/>
      <c r="E1332" s="47"/>
      <c r="F1332" s="62"/>
    </row>
    <row r="1333" spans="1:6">
      <c r="A1333" s="201"/>
      <c r="B1333" s="47"/>
      <c r="C1333" s="47"/>
      <c r="D1333" s="47"/>
      <c r="E1333" s="47"/>
      <c r="F1333" s="62"/>
    </row>
    <row r="1334" spans="1:6">
      <c r="A1334" s="201"/>
      <c r="B1334" s="47"/>
      <c r="C1334" s="47"/>
      <c r="D1334" s="47"/>
      <c r="E1334" s="47"/>
      <c r="F1334" s="62"/>
    </row>
    <row r="1335" spans="1:6">
      <c r="A1335" s="201"/>
      <c r="B1335" s="47"/>
      <c r="C1335" s="47"/>
      <c r="D1335" s="47"/>
      <c r="E1335" s="47"/>
      <c r="F1335" s="62"/>
    </row>
    <row r="1336" spans="1:6">
      <c r="A1336" s="201"/>
      <c r="B1336" s="47"/>
      <c r="C1336" s="47"/>
      <c r="D1336" s="47"/>
      <c r="E1336" s="47"/>
      <c r="F1336" s="62"/>
    </row>
    <row r="1337" spans="1:6">
      <c r="A1337" s="201"/>
      <c r="B1337" s="47"/>
      <c r="C1337" s="47"/>
      <c r="D1337" s="47"/>
      <c r="E1337" s="47"/>
      <c r="F1337" s="62"/>
    </row>
    <row r="1338" spans="1:6">
      <c r="A1338" s="201"/>
      <c r="B1338" s="47"/>
      <c r="C1338" s="47"/>
      <c r="D1338" s="47"/>
      <c r="E1338" s="47"/>
      <c r="F1338" s="62"/>
    </row>
    <row r="1339" spans="1:6">
      <c r="A1339" s="201"/>
      <c r="B1339" s="47"/>
      <c r="C1339" s="47"/>
      <c r="D1339" s="47"/>
      <c r="E1339" s="47"/>
      <c r="F1339" s="62"/>
    </row>
    <row r="1340" spans="1:6">
      <c r="A1340" s="201"/>
      <c r="B1340" s="47"/>
      <c r="C1340" s="47"/>
      <c r="D1340" s="47"/>
      <c r="E1340" s="47"/>
      <c r="F1340" s="62"/>
    </row>
    <row r="1341" spans="1:6">
      <c r="A1341" s="201"/>
      <c r="B1341" s="47"/>
      <c r="C1341" s="47"/>
      <c r="D1341" s="47"/>
      <c r="E1341" s="47"/>
      <c r="F1341" s="62"/>
    </row>
    <row r="1342" spans="1:6">
      <c r="A1342" s="201"/>
      <c r="B1342" s="47"/>
      <c r="C1342" s="47"/>
      <c r="D1342" s="47"/>
      <c r="E1342" s="47"/>
      <c r="F1342" s="62"/>
    </row>
    <row r="1343" spans="1:6">
      <c r="A1343" s="201"/>
      <c r="B1343" s="47"/>
      <c r="C1343" s="47"/>
      <c r="D1343" s="47"/>
      <c r="E1343" s="47"/>
      <c r="F1343" s="62"/>
    </row>
    <row r="1344" spans="1:6">
      <c r="A1344" s="201"/>
      <c r="B1344" s="47"/>
      <c r="C1344" s="47"/>
      <c r="D1344" s="47"/>
      <c r="E1344" s="47"/>
      <c r="F1344" s="62"/>
    </row>
    <row r="1345" spans="1:6">
      <c r="A1345" s="201"/>
      <c r="B1345" s="47"/>
      <c r="C1345" s="47"/>
      <c r="D1345" s="47"/>
      <c r="E1345" s="47"/>
      <c r="F1345" s="62"/>
    </row>
    <row r="1346" spans="1:6">
      <c r="A1346" s="201"/>
      <c r="B1346" s="47"/>
      <c r="C1346" s="47"/>
      <c r="D1346" s="47"/>
      <c r="E1346" s="47"/>
      <c r="F1346" s="62"/>
    </row>
    <row r="1347" spans="1:6">
      <c r="A1347" s="201"/>
      <c r="B1347" s="47"/>
      <c r="C1347" s="47"/>
      <c r="D1347" s="47"/>
      <c r="E1347" s="47"/>
      <c r="F1347" s="62"/>
    </row>
    <row r="1348" spans="1:6">
      <c r="A1348" s="201"/>
      <c r="B1348" s="47"/>
      <c r="C1348" s="47"/>
      <c r="D1348" s="47"/>
      <c r="E1348" s="47"/>
      <c r="F1348" s="62"/>
    </row>
    <row r="1349" spans="1:6">
      <c r="A1349" s="201"/>
      <c r="B1349" s="47"/>
      <c r="C1349" s="47"/>
      <c r="D1349" s="47"/>
      <c r="E1349" s="47"/>
      <c r="F1349" s="62"/>
    </row>
    <row r="1350" spans="1:6">
      <c r="A1350" s="201"/>
      <c r="B1350" s="47"/>
      <c r="C1350" s="47"/>
      <c r="D1350" s="47"/>
      <c r="E1350" s="47"/>
      <c r="F1350" s="62"/>
    </row>
    <row r="1351" spans="1:6">
      <c r="A1351" s="201"/>
      <c r="B1351" s="47"/>
      <c r="C1351" s="47"/>
      <c r="D1351" s="47"/>
      <c r="E1351" s="47"/>
      <c r="F1351" s="62"/>
    </row>
    <row r="1352" spans="1:6">
      <c r="A1352" s="201"/>
      <c r="B1352" s="47"/>
      <c r="C1352" s="47"/>
      <c r="D1352" s="47"/>
      <c r="E1352" s="47"/>
      <c r="F1352" s="62"/>
    </row>
    <row r="1353" spans="1:6">
      <c r="A1353" s="201"/>
      <c r="B1353" s="47"/>
      <c r="C1353" s="47"/>
      <c r="D1353" s="47"/>
      <c r="E1353" s="47"/>
      <c r="F1353" s="62"/>
    </row>
    <row r="1354" spans="1:6">
      <c r="A1354" s="201"/>
      <c r="B1354" s="47"/>
      <c r="C1354" s="47"/>
      <c r="D1354" s="47"/>
      <c r="E1354" s="47"/>
      <c r="F1354" s="62"/>
    </row>
    <row r="1355" spans="1:6">
      <c r="A1355" s="201"/>
      <c r="B1355" s="47"/>
      <c r="C1355" s="47"/>
      <c r="D1355" s="47"/>
      <c r="E1355" s="47"/>
      <c r="F1355" s="62"/>
    </row>
    <row r="1356" spans="1:6">
      <c r="A1356" s="201"/>
      <c r="B1356" s="47"/>
      <c r="C1356" s="47"/>
      <c r="D1356" s="47"/>
      <c r="E1356" s="47"/>
      <c r="F1356" s="62"/>
    </row>
    <row r="1357" spans="1:6">
      <c r="A1357" s="201"/>
      <c r="B1357" s="47"/>
      <c r="C1357" s="47"/>
      <c r="D1357" s="47"/>
      <c r="E1357" s="47"/>
      <c r="F1357" s="62"/>
    </row>
    <row r="1358" spans="1:6">
      <c r="A1358" s="201"/>
      <c r="B1358" s="47"/>
      <c r="C1358" s="47"/>
      <c r="D1358" s="47"/>
      <c r="E1358" s="47"/>
      <c r="F1358" s="62"/>
    </row>
    <row r="1359" spans="1:6">
      <c r="A1359" s="201"/>
      <c r="B1359" s="47"/>
      <c r="C1359" s="47"/>
      <c r="D1359" s="47"/>
      <c r="E1359" s="47"/>
      <c r="F1359" s="62"/>
    </row>
    <row r="1360" spans="1:6">
      <c r="A1360" s="201"/>
      <c r="B1360" s="47"/>
      <c r="C1360" s="47"/>
      <c r="D1360" s="47"/>
      <c r="E1360" s="47"/>
      <c r="F1360" s="62"/>
    </row>
    <row r="1361" spans="1:6">
      <c r="A1361" s="201"/>
      <c r="B1361" s="47"/>
      <c r="C1361" s="47"/>
      <c r="D1361" s="47"/>
      <c r="E1361" s="47"/>
      <c r="F1361" s="62"/>
    </row>
    <row r="1362" spans="1:6">
      <c r="A1362" s="201"/>
      <c r="B1362" s="47"/>
      <c r="C1362" s="47"/>
      <c r="D1362" s="47"/>
      <c r="E1362" s="47"/>
      <c r="F1362" s="62"/>
    </row>
    <row r="1363" spans="1:6">
      <c r="A1363" s="201"/>
      <c r="B1363" s="47"/>
      <c r="C1363" s="47"/>
      <c r="D1363" s="47"/>
      <c r="E1363" s="47"/>
      <c r="F1363" s="62"/>
    </row>
    <row r="1364" spans="1:6">
      <c r="A1364" s="201"/>
      <c r="B1364" s="47"/>
      <c r="C1364" s="47"/>
      <c r="D1364" s="47"/>
      <c r="E1364" s="47"/>
      <c r="F1364" s="62"/>
    </row>
    <row r="1365" spans="1:6">
      <c r="A1365" s="201"/>
      <c r="B1365" s="47"/>
      <c r="C1365" s="47"/>
      <c r="D1365" s="47"/>
      <c r="E1365" s="47"/>
      <c r="F1365" s="62"/>
    </row>
    <row r="1366" spans="1:6">
      <c r="A1366" s="201"/>
      <c r="B1366" s="47"/>
      <c r="C1366" s="47"/>
      <c r="D1366" s="47"/>
      <c r="E1366" s="47"/>
      <c r="F1366" s="62"/>
    </row>
    <row r="1367" spans="1:6">
      <c r="A1367" s="201"/>
      <c r="B1367" s="47"/>
      <c r="C1367" s="47"/>
      <c r="D1367" s="47"/>
      <c r="E1367" s="47"/>
      <c r="F1367" s="62"/>
    </row>
    <row r="1368" spans="1:6">
      <c r="A1368" s="201"/>
      <c r="B1368" s="47"/>
      <c r="C1368" s="47"/>
      <c r="D1368" s="47"/>
      <c r="E1368" s="47"/>
      <c r="F1368" s="62"/>
    </row>
    <row r="1369" spans="1:6">
      <c r="A1369" s="201"/>
      <c r="B1369" s="47"/>
      <c r="C1369" s="47"/>
      <c r="D1369" s="47"/>
      <c r="E1369" s="47"/>
      <c r="F1369" s="62"/>
    </row>
    <row r="1370" spans="1:6">
      <c r="A1370" s="201"/>
      <c r="B1370" s="47"/>
      <c r="C1370" s="47"/>
      <c r="D1370" s="47"/>
      <c r="E1370" s="47"/>
      <c r="F1370" s="62"/>
    </row>
    <row r="1371" spans="1:6">
      <c r="A1371" s="201"/>
      <c r="B1371" s="47"/>
      <c r="C1371" s="47"/>
      <c r="D1371" s="47"/>
      <c r="E1371" s="47"/>
      <c r="F1371" s="62"/>
    </row>
    <row r="1372" spans="1:6">
      <c r="A1372" s="201"/>
      <c r="B1372" s="47"/>
      <c r="C1372" s="47"/>
      <c r="D1372" s="47"/>
      <c r="E1372" s="47"/>
      <c r="F1372" s="62"/>
    </row>
    <row r="1373" spans="1:6">
      <c r="A1373" s="201"/>
      <c r="B1373" s="47"/>
      <c r="C1373" s="47"/>
      <c r="D1373" s="47"/>
      <c r="E1373" s="47"/>
      <c r="F1373" s="62"/>
    </row>
    <row r="1374" spans="1:6">
      <c r="A1374" s="201"/>
      <c r="B1374" s="47"/>
      <c r="C1374" s="47"/>
      <c r="D1374" s="47"/>
      <c r="E1374" s="47"/>
      <c r="F1374" s="62"/>
    </row>
    <row r="1375" spans="1:6">
      <c r="A1375" s="201"/>
      <c r="B1375" s="47"/>
      <c r="C1375" s="47"/>
      <c r="D1375" s="47"/>
      <c r="E1375" s="47"/>
      <c r="F1375" s="62"/>
    </row>
    <row r="1376" spans="1:6">
      <c r="A1376" s="201"/>
      <c r="B1376" s="47"/>
      <c r="C1376" s="47"/>
      <c r="D1376" s="47"/>
      <c r="E1376" s="47"/>
      <c r="F1376" s="62"/>
    </row>
    <row r="1377" spans="1:6">
      <c r="A1377" s="201"/>
      <c r="B1377" s="47"/>
      <c r="C1377" s="47"/>
      <c r="D1377" s="47"/>
      <c r="E1377" s="47"/>
      <c r="F1377" s="62"/>
    </row>
    <row r="1378" spans="1:6">
      <c r="A1378" s="201"/>
      <c r="B1378" s="47"/>
      <c r="C1378" s="47"/>
      <c r="D1378" s="47"/>
      <c r="E1378" s="47"/>
      <c r="F1378" s="62"/>
    </row>
    <row r="1379" spans="1:6">
      <c r="A1379" s="201"/>
      <c r="B1379" s="47"/>
      <c r="C1379" s="47"/>
      <c r="D1379" s="47"/>
      <c r="E1379" s="47"/>
      <c r="F1379" s="62"/>
    </row>
    <row r="1380" spans="1:6">
      <c r="A1380" s="201"/>
      <c r="B1380" s="47"/>
      <c r="C1380" s="47"/>
      <c r="D1380" s="47"/>
      <c r="E1380" s="47"/>
      <c r="F1380" s="62"/>
    </row>
    <row r="1381" spans="1:6">
      <c r="A1381" s="201"/>
      <c r="B1381" s="47"/>
      <c r="C1381" s="47"/>
      <c r="D1381" s="47"/>
      <c r="E1381" s="47"/>
      <c r="F1381" s="62"/>
    </row>
    <row r="1382" spans="1:6">
      <c r="A1382" s="201"/>
      <c r="B1382" s="47"/>
      <c r="C1382" s="47"/>
      <c r="D1382" s="47"/>
      <c r="E1382" s="47"/>
      <c r="F1382" s="62"/>
    </row>
    <row r="1383" spans="1:6">
      <c r="A1383" s="201"/>
      <c r="B1383" s="47"/>
      <c r="C1383" s="47"/>
      <c r="D1383" s="47"/>
      <c r="E1383" s="47"/>
      <c r="F1383" s="62"/>
    </row>
    <row r="1384" spans="1:6">
      <c r="A1384" s="201"/>
      <c r="B1384" s="47"/>
      <c r="C1384" s="47"/>
      <c r="D1384" s="47"/>
      <c r="E1384" s="47"/>
      <c r="F1384" s="62"/>
    </row>
    <row r="1385" spans="1:6">
      <c r="A1385" s="201"/>
      <c r="B1385" s="47"/>
      <c r="C1385" s="47"/>
      <c r="D1385" s="47"/>
      <c r="E1385" s="47"/>
      <c r="F1385" s="62"/>
    </row>
    <row r="1386" spans="1:6">
      <c r="A1386" s="201"/>
      <c r="B1386" s="47"/>
      <c r="C1386" s="47"/>
      <c r="D1386" s="47"/>
      <c r="E1386" s="47"/>
      <c r="F1386" s="62"/>
    </row>
    <row r="1387" spans="1:6">
      <c r="A1387" s="201"/>
      <c r="B1387" s="47"/>
      <c r="C1387" s="47"/>
      <c r="D1387" s="47"/>
      <c r="E1387" s="47"/>
      <c r="F1387" s="62"/>
    </row>
    <row r="1388" spans="1:6">
      <c r="A1388" s="210"/>
      <c r="B1388" s="325"/>
      <c r="C1388" s="325"/>
      <c r="D1388" s="325"/>
      <c r="E1388" s="325"/>
      <c r="F1388" s="69"/>
    </row>
    <row r="1389" spans="1:6">
      <c r="F1389" s="70"/>
    </row>
    <row r="1390" spans="1:6">
      <c r="F1390" s="70"/>
    </row>
    <row r="1391" spans="1:6">
      <c r="F1391" s="70"/>
    </row>
    <row r="1392" spans="1:6">
      <c r="F1392" s="70"/>
    </row>
    <row r="1393" spans="6:6">
      <c r="F1393" s="70"/>
    </row>
    <row r="1394" spans="6:6">
      <c r="F1394" s="70"/>
    </row>
    <row r="1395" spans="6:6">
      <c r="F1395" s="70"/>
    </row>
    <row r="1396" spans="6:6">
      <c r="F1396" s="70"/>
    </row>
    <row r="1397" spans="6:6">
      <c r="F1397" s="70"/>
    </row>
    <row r="1398" spans="6:6">
      <c r="F1398" s="70"/>
    </row>
    <row r="1399" spans="6:6">
      <c r="F1399" s="70"/>
    </row>
    <row r="1400" spans="6:6">
      <c r="F1400" s="70"/>
    </row>
    <row r="1401" spans="6:6">
      <c r="F1401" s="70"/>
    </row>
    <row r="1402" spans="6:6">
      <c r="F1402" s="70"/>
    </row>
    <row r="1403" spans="6:6">
      <c r="F1403" s="70"/>
    </row>
    <row r="1404" spans="6:6">
      <c r="F1404" s="70"/>
    </row>
    <row r="1405" spans="6:6">
      <c r="F1405" s="70"/>
    </row>
    <row r="1406" spans="6:6">
      <c r="F1406" s="70"/>
    </row>
    <row r="1407" spans="6:6">
      <c r="F1407" s="70"/>
    </row>
    <row r="1408" spans="6:6">
      <c r="F1408" s="70"/>
    </row>
    <row r="1409" spans="6:6">
      <c r="F1409" s="70"/>
    </row>
    <row r="1410" spans="6:6">
      <c r="F1410" s="70"/>
    </row>
    <row r="1411" spans="6:6">
      <c r="F1411" s="70"/>
    </row>
    <row r="1412" spans="6:6">
      <c r="F1412" s="70"/>
    </row>
    <row r="1413" spans="6:6">
      <c r="F1413" s="70"/>
    </row>
    <row r="1414" spans="6:6">
      <c r="F1414" s="70"/>
    </row>
    <row r="1415" spans="6:6">
      <c r="F1415" s="70"/>
    </row>
    <row r="1416" spans="6:6">
      <c r="F1416" s="70"/>
    </row>
    <row r="1417" spans="6:6">
      <c r="F1417" s="70"/>
    </row>
    <row r="1418" spans="6:6">
      <c r="F1418" s="70"/>
    </row>
    <row r="1419" spans="6:6">
      <c r="F1419" s="70"/>
    </row>
    <row r="1420" spans="6:6">
      <c r="F1420" s="70"/>
    </row>
    <row r="1421" spans="6:6">
      <c r="F1421" s="70"/>
    </row>
    <row r="1422" spans="6:6">
      <c r="F1422" s="70"/>
    </row>
    <row r="1423" spans="6:6">
      <c r="F1423" s="70"/>
    </row>
    <row r="1424" spans="6:6">
      <c r="F1424" s="70"/>
    </row>
    <row r="1425" spans="6:6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3"/>
  <sheetViews>
    <sheetView zoomScale="85" zoomScaleNormal="85" workbookViewId="0">
      <pane ySplit="4" topLeftCell="A1181" activePane="bottomLeft" state="frozen"/>
      <selection pane="bottomLeft" activeCell="C1187" sqref="C1187"/>
    </sheetView>
  </sheetViews>
  <sheetFormatPr defaultColWidth="9.140625" defaultRowHeight="15.75"/>
  <cols>
    <col min="1" max="1" width="11.85546875" style="227" bestFit="1" customWidth="1"/>
    <col min="2" max="2" width="13.7109375" style="3" bestFit="1" customWidth="1"/>
    <col min="3" max="3" width="12.5703125" style="258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140625" style="3"/>
    <col min="12" max="16384" width="9.140625" style="2"/>
  </cols>
  <sheetData>
    <row r="1" spans="1:13">
      <c r="A1" s="395" t="s">
        <v>749</v>
      </c>
      <c r="B1" s="395"/>
      <c r="C1" s="395"/>
      <c r="D1" s="395"/>
      <c r="E1" s="395"/>
      <c r="F1" s="395"/>
      <c r="G1" s="74"/>
    </row>
    <row r="2" spans="1:13" ht="31.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1016</v>
      </c>
      <c r="J2" s="334">
        <v>519.88</v>
      </c>
      <c r="K2" s="334">
        <f>+SUM(J2:J3)/2</f>
        <v>515.54</v>
      </c>
      <c r="L2" s="329"/>
      <c r="M2" s="329"/>
    </row>
    <row r="3" spans="1:13" ht="46.5" customHeight="1">
      <c r="A3" s="215" t="s">
        <v>21</v>
      </c>
      <c r="B3" s="396" t="s">
        <v>752</v>
      </c>
      <c r="C3" s="397"/>
      <c r="D3" s="85" t="s">
        <v>11</v>
      </c>
      <c r="E3" s="85" t="s">
        <v>1</v>
      </c>
      <c r="F3" s="81" t="s">
        <v>660</v>
      </c>
      <c r="G3" s="74"/>
      <c r="I3" s="334" t="s">
        <v>1017</v>
      </c>
      <c r="J3" s="334">
        <v>511.2</v>
      </c>
      <c r="K3" s="334"/>
      <c r="L3" s="329"/>
      <c r="M3" s="329"/>
    </row>
    <row r="4" spans="1:13" ht="18.75" customHeight="1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idden="1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idden="1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idden="1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idden="1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idden="1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idden="1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idden="1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idden="1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idden="1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idden="1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idden="1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idden="1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idden="1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idden="1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idden="1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idden="1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idden="1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idden="1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idden="1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idden="1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idden="1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idden="1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idden="1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idden="1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idden="1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idden="1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idden="1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idden="1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idden="1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idden="1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idden="1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idden="1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idden="1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idden="1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idden="1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idden="1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idden="1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idden="1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idden="1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idden="1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idden="1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idden="1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idden="1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idden="1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idden="1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idden="1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idden="1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idden="1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idden="1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idden="1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idden="1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idden="1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idden="1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idden="1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idden="1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idden="1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idden="1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idden="1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idden="1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idden="1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idden="1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idden="1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idden="1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idden="1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idden="1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idden="1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idden="1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idden="1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idden="1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idden="1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idden="1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idden="1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idden="1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idden="1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idden="1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idden="1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idden="1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idden="1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idden="1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idden="1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idden="1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idden="1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idden="1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idden="1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idden="1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idden="1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idden="1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idden="1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idden="1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idden="1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idden="1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idden="1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idden="1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idden="1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idden="1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idden="1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idden="1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idden="1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idden="1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idden="1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idden="1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idden="1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idden="1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idden="1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idden="1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idden="1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idden="1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idden="1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idden="1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idden="1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idden="1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idden="1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idden="1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idden="1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idden="1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idden="1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idden="1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idden="1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idden="1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idden="1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idden="1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idden="1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idden="1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idden="1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idden="1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idden="1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idden="1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idden="1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idden="1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idden="1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idden="1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idden="1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idden="1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idden="1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idden="1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idden="1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idden="1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idden="1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idden="1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idden="1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idden="1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idden="1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idden="1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idden="1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idden="1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idden="1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idden="1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idden="1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idden="1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idden="1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idden="1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idden="1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idden="1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idden="1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idden="1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idden="1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idden="1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idden="1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idden="1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idden="1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idden="1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idden="1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idden="1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idden="1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idden="1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idden="1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idden="1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idden="1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idden="1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idden="1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idden="1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idden="1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idden="1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idden="1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idden="1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idden="1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idden="1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idden="1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idden="1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idden="1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idden="1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idden="1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idden="1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idden="1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idden="1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idden="1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idden="1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idden="1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idden="1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idden="1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idden="1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idden="1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idden="1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idden="1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idden="1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idden="1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idden="1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idden="1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idden="1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idden="1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idden="1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idden="1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idden="1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idden="1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idden="1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idden="1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idden="1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idden="1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idden="1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idden="1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idden="1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idden="1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idden="1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idden="1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idden="1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idden="1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idden="1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idden="1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idden="1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idden="1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idden="1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idden="1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idden="1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idden="1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idden="1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idden="1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idden="1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idden="1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idden="1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idden="1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idden="1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idden="1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idden="1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idden="1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idden="1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idden="1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idden="1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idden="1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idden="1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idden="1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idden="1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idden="1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idden="1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idden="1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idden="1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idden="1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idden="1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idden="1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idden="1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idden="1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idden="1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idden="1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idden="1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idden="1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idden="1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idden="1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idden="1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idden="1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idden="1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idden="1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idden="1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idden="1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idden="1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idden="1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idden="1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idden="1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idden="1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idden="1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idden="1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idden="1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idden="1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idden="1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idden="1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idden="1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idden="1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idden="1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idden="1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idden="1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idden="1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idden="1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idden="1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idden="1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idden="1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idden="1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idden="1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idden="1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idden="1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idden="1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idden="1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idden="1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idden="1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idden="1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idden="1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idden="1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idden="1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idden="1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idden="1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idden="1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idden="1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idden="1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idden="1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idden="1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idden="1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idden="1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idden="1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idden="1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idden="1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idden="1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idden="1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idden="1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idden="1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idden="1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idden="1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idden="1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idden="1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idden="1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idden="1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idden="1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idden="1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idden="1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idden="1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idden="1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idden="1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idden="1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idden="1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idden="1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idden="1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idden="1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idden="1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idden="1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idden="1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idden="1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idden="1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idden="1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idden="1">
      <c r="A340" s="224" t="s">
        <v>359</v>
      </c>
      <c r="B340" s="9">
        <v>563.28</v>
      </c>
      <c r="C340" s="257"/>
      <c r="D340" s="9"/>
      <c r="E340" s="9"/>
      <c r="F340" s="57"/>
    </row>
    <row r="341" spans="1:6" hidden="1">
      <c r="A341" s="224" t="s">
        <v>360</v>
      </c>
      <c r="B341" s="9">
        <v>563.28</v>
      </c>
      <c r="C341" s="257"/>
      <c r="D341" s="9"/>
      <c r="E341" s="9"/>
      <c r="F341" s="57"/>
    </row>
    <row r="342" spans="1:6" hidden="1">
      <c r="A342" s="224" t="s">
        <v>361</v>
      </c>
      <c r="B342" s="9">
        <v>563.28</v>
      </c>
      <c r="C342" s="257"/>
      <c r="D342" s="9"/>
      <c r="E342" s="9"/>
      <c r="F342" s="57"/>
    </row>
    <row r="343" spans="1:6" hidden="1">
      <c r="A343" s="224" t="s">
        <v>362</v>
      </c>
      <c r="B343" s="9">
        <v>563.28</v>
      </c>
      <c r="C343" s="257"/>
      <c r="D343" s="9"/>
      <c r="E343" s="9"/>
      <c r="F343" s="57"/>
    </row>
    <row r="344" spans="1:6" hidden="1">
      <c r="A344" s="224" t="s">
        <v>363</v>
      </c>
      <c r="B344" s="9">
        <v>563.28</v>
      </c>
      <c r="C344" s="257"/>
      <c r="D344" s="9"/>
      <c r="E344" s="9"/>
      <c r="F344" s="57"/>
    </row>
    <row r="345" spans="1:6" hidden="1">
      <c r="A345" s="224" t="s">
        <v>364</v>
      </c>
      <c r="B345" s="9">
        <v>563.28</v>
      </c>
      <c r="C345" s="257"/>
      <c r="D345" s="9"/>
      <c r="E345" s="9"/>
      <c r="F345" s="57"/>
    </row>
    <row r="346" spans="1:6" hidden="1">
      <c r="A346" s="224" t="s">
        <v>365</v>
      </c>
      <c r="B346" s="9">
        <v>563.28</v>
      </c>
      <c r="C346" s="257"/>
      <c r="D346" s="9"/>
      <c r="E346" s="9"/>
      <c r="F346" s="57"/>
    </row>
    <row r="347" spans="1:6" hidden="1">
      <c r="A347" s="224" t="s">
        <v>366</v>
      </c>
      <c r="B347" s="9">
        <v>563.28</v>
      </c>
      <c r="C347" s="257"/>
      <c r="D347" s="9"/>
      <c r="E347" s="9"/>
      <c r="F347" s="57"/>
    </row>
    <row r="348" spans="1:6" hidden="1">
      <c r="A348" s="224" t="s">
        <v>367</v>
      </c>
      <c r="B348" s="9">
        <v>563.28</v>
      </c>
      <c r="C348" s="257"/>
      <c r="D348" s="9"/>
      <c r="E348" s="9"/>
      <c r="F348" s="57"/>
    </row>
    <row r="349" spans="1:6" hidden="1">
      <c r="A349" s="224" t="s">
        <v>368</v>
      </c>
      <c r="B349" s="9">
        <v>563.28</v>
      </c>
      <c r="C349" s="257"/>
      <c r="D349" s="9"/>
      <c r="E349" s="9"/>
      <c r="F349" s="57"/>
    </row>
    <row r="350" spans="1:6" hidden="1">
      <c r="A350" s="224" t="s">
        <v>369</v>
      </c>
      <c r="B350" s="9">
        <v>563.28</v>
      </c>
      <c r="C350" s="257"/>
      <c r="D350" s="9"/>
      <c r="E350" s="9"/>
      <c r="F350" s="57"/>
    </row>
    <row r="351" spans="1:6" hidden="1">
      <c r="A351" s="224" t="s">
        <v>370</v>
      </c>
      <c r="B351" s="9">
        <v>563.28</v>
      </c>
      <c r="C351" s="257"/>
      <c r="D351" s="9"/>
      <c r="E351" s="9"/>
      <c r="F351" s="57"/>
    </row>
    <row r="352" spans="1:6" hidden="1">
      <c r="A352" s="224" t="s">
        <v>371</v>
      </c>
      <c r="B352" s="9">
        <v>563.28</v>
      </c>
      <c r="C352" s="257"/>
      <c r="D352" s="9"/>
      <c r="E352" s="9"/>
      <c r="F352" s="57"/>
    </row>
    <row r="353" spans="1:6" hidden="1">
      <c r="A353" s="224" t="s">
        <v>372</v>
      </c>
      <c r="B353" s="9">
        <v>563.28</v>
      </c>
      <c r="C353" s="257"/>
      <c r="D353" s="9"/>
      <c r="E353" s="9"/>
      <c r="F353" s="57"/>
    </row>
    <row r="354" spans="1:6" hidden="1">
      <c r="A354" s="224" t="s">
        <v>373</v>
      </c>
      <c r="B354" s="9">
        <v>563.28</v>
      </c>
      <c r="C354" s="257"/>
      <c r="D354" s="9"/>
      <c r="E354" s="9"/>
      <c r="F354" s="57"/>
    </row>
    <row r="355" spans="1:6" hidden="1">
      <c r="A355" s="224" t="s">
        <v>374</v>
      </c>
      <c r="B355" s="9">
        <v>563.28</v>
      </c>
      <c r="C355" s="257"/>
      <c r="D355" s="9"/>
      <c r="E355" s="9"/>
      <c r="F355" s="57"/>
    </row>
    <row r="356" spans="1:6" hidden="1">
      <c r="A356" s="224" t="s">
        <v>375</v>
      </c>
      <c r="B356" s="9">
        <v>563.28</v>
      </c>
      <c r="C356" s="257"/>
      <c r="D356" s="9"/>
      <c r="E356" s="9"/>
      <c r="F356" s="57"/>
    </row>
    <row r="357" spans="1:6" hidden="1">
      <c r="A357" s="224" t="s">
        <v>376</v>
      </c>
      <c r="B357" s="9">
        <v>563.28</v>
      </c>
      <c r="C357" s="257"/>
      <c r="D357" s="9"/>
      <c r="E357" s="9"/>
      <c r="F357" s="57"/>
    </row>
    <row r="358" spans="1:6" hidden="1">
      <c r="A358" s="224" t="s">
        <v>377</v>
      </c>
      <c r="B358" s="9">
        <v>563.28</v>
      </c>
      <c r="C358" s="257"/>
      <c r="D358" s="9"/>
      <c r="E358" s="9"/>
      <c r="F358" s="57"/>
    </row>
    <row r="359" spans="1:6" hidden="1">
      <c r="A359" s="224" t="s">
        <v>378</v>
      </c>
      <c r="B359" s="9">
        <v>563.28</v>
      </c>
      <c r="C359" s="257"/>
      <c r="D359" s="9"/>
      <c r="E359" s="9"/>
      <c r="F359" s="57"/>
    </row>
    <row r="360" spans="1:6" hidden="1">
      <c r="A360" s="224" t="s">
        <v>379</v>
      </c>
      <c r="B360" s="9">
        <v>563.28</v>
      </c>
      <c r="C360" s="257"/>
      <c r="D360" s="9"/>
      <c r="E360" s="9"/>
      <c r="F360" s="57"/>
    </row>
    <row r="361" spans="1:6" hidden="1">
      <c r="A361" s="224" t="s">
        <v>380</v>
      </c>
      <c r="B361" s="9">
        <v>563.28</v>
      </c>
      <c r="C361" s="257"/>
      <c r="D361" s="9"/>
      <c r="E361" s="9"/>
      <c r="F361" s="57"/>
    </row>
    <row r="362" spans="1:6" hidden="1">
      <c r="A362" s="224" t="s">
        <v>381</v>
      </c>
      <c r="B362" s="9">
        <v>563.28</v>
      </c>
      <c r="C362" s="257"/>
      <c r="D362" s="9"/>
      <c r="E362" s="9"/>
      <c r="F362" s="57"/>
    </row>
    <row r="363" spans="1:6" hidden="1">
      <c r="A363" s="224" t="s">
        <v>382</v>
      </c>
      <c r="B363" s="9">
        <v>563.28</v>
      </c>
      <c r="C363" s="257"/>
      <c r="D363" s="9"/>
      <c r="E363" s="9"/>
      <c r="F363" s="57"/>
    </row>
    <row r="364" spans="1:6" hidden="1">
      <c r="A364" s="224" t="s">
        <v>383</v>
      </c>
      <c r="B364" s="9">
        <v>563.28</v>
      </c>
      <c r="C364" s="257"/>
      <c r="D364" s="9"/>
      <c r="E364" s="9"/>
      <c r="F364" s="57"/>
    </row>
    <row r="365" spans="1:6" hidden="1">
      <c r="A365" s="224" t="s">
        <v>384</v>
      </c>
      <c r="B365" s="9">
        <v>563.28</v>
      </c>
      <c r="C365" s="257"/>
      <c r="D365" s="9"/>
      <c r="E365" s="9"/>
      <c r="F365" s="57"/>
    </row>
    <row r="366" spans="1:6" hidden="1">
      <c r="A366" s="224" t="s">
        <v>385</v>
      </c>
      <c r="B366" s="9">
        <v>563.28</v>
      </c>
      <c r="C366" s="257"/>
      <c r="D366" s="9"/>
      <c r="E366" s="9"/>
      <c r="F366" s="57"/>
    </row>
    <row r="367" spans="1:6" hidden="1">
      <c r="A367" s="224" t="s">
        <v>386</v>
      </c>
      <c r="B367" s="9">
        <v>563.28</v>
      </c>
      <c r="C367" s="257"/>
      <c r="D367" s="9"/>
      <c r="E367" s="9"/>
      <c r="F367" s="57"/>
    </row>
    <row r="368" spans="1:6" hidden="1">
      <c r="A368" s="224" t="s">
        <v>387</v>
      </c>
      <c r="B368" s="9">
        <v>563.28</v>
      </c>
      <c r="C368" s="257"/>
      <c r="D368" s="9"/>
      <c r="E368" s="9"/>
      <c r="F368" s="57"/>
    </row>
    <row r="369" spans="1:6" hidden="1">
      <c r="A369" s="224" t="s">
        <v>388</v>
      </c>
      <c r="B369" s="9">
        <v>563.28</v>
      </c>
      <c r="C369" s="257"/>
      <c r="D369" s="9"/>
      <c r="E369" s="9"/>
      <c r="F369" s="57"/>
    </row>
    <row r="370" spans="1:6" hidden="1">
      <c r="A370" s="224" t="s">
        <v>389</v>
      </c>
      <c r="B370" s="9">
        <v>563.28</v>
      </c>
      <c r="C370" s="257"/>
      <c r="D370" s="9"/>
      <c r="E370" s="9"/>
      <c r="F370" s="57"/>
    </row>
    <row r="371" spans="1:6" hidden="1">
      <c r="A371" s="224" t="s">
        <v>390</v>
      </c>
      <c r="B371" s="9">
        <v>563.28</v>
      </c>
      <c r="C371" s="257"/>
      <c r="D371" s="9"/>
      <c r="E371" s="9"/>
      <c r="F371" s="57"/>
    </row>
    <row r="372" spans="1:6" hidden="1">
      <c r="A372" s="224" t="s">
        <v>391</v>
      </c>
      <c r="B372" s="9">
        <v>563.28</v>
      </c>
      <c r="C372" s="257"/>
      <c r="D372" s="9"/>
      <c r="E372" s="9"/>
      <c r="F372" s="57"/>
    </row>
    <row r="373" spans="1:6" hidden="1">
      <c r="A373" s="224" t="s">
        <v>392</v>
      </c>
      <c r="B373" s="9">
        <v>563.28</v>
      </c>
      <c r="C373" s="257"/>
      <c r="D373" s="9"/>
      <c r="E373" s="9"/>
      <c r="F373" s="57"/>
    </row>
    <row r="374" spans="1:6" hidden="1">
      <c r="A374" s="224" t="s">
        <v>393</v>
      </c>
      <c r="B374" s="9">
        <v>563.28</v>
      </c>
      <c r="C374" s="257"/>
      <c r="D374" s="9"/>
      <c r="E374" s="9"/>
      <c r="F374" s="57"/>
    </row>
    <row r="375" spans="1:6" hidden="1">
      <c r="A375" s="224" t="s">
        <v>394</v>
      </c>
      <c r="B375" s="9">
        <v>563.28</v>
      </c>
      <c r="C375" s="257"/>
      <c r="D375" s="9"/>
      <c r="E375" s="9"/>
      <c r="F375" s="57"/>
    </row>
    <row r="376" spans="1:6" hidden="1">
      <c r="A376" s="224" t="s">
        <v>395</v>
      </c>
      <c r="B376" s="9">
        <v>563.28</v>
      </c>
      <c r="C376" s="257"/>
      <c r="D376" s="9"/>
      <c r="E376" s="9"/>
      <c r="F376" s="57"/>
    </row>
    <row r="377" spans="1:6" hidden="1">
      <c r="A377" s="224" t="s">
        <v>396</v>
      </c>
      <c r="B377" s="9">
        <v>563.28</v>
      </c>
      <c r="C377" s="257"/>
      <c r="D377" s="9"/>
      <c r="E377" s="9"/>
      <c r="F377" s="57"/>
    </row>
    <row r="378" spans="1:6" hidden="1">
      <c r="A378" s="224" t="s">
        <v>397</v>
      </c>
      <c r="B378" s="9">
        <v>563.28</v>
      </c>
      <c r="C378" s="257"/>
      <c r="D378" s="9"/>
      <c r="E378" s="9"/>
      <c r="F378" s="57"/>
    </row>
    <row r="379" spans="1:6" hidden="1">
      <c r="A379" s="224" t="s">
        <v>398</v>
      </c>
      <c r="B379" s="9">
        <v>563.28</v>
      </c>
      <c r="C379" s="257"/>
      <c r="D379" s="9"/>
      <c r="E379" s="9"/>
      <c r="F379" s="57"/>
    </row>
    <row r="380" spans="1:6" hidden="1">
      <c r="A380" s="224" t="s">
        <v>399</v>
      </c>
      <c r="B380" s="9">
        <v>563.28</v>
      </c>
      <c r="C380" s="257"/>
      <c r="D380" s="9"/>
      <c r="E380" s="9"/>
      <c r="F380" s="57"/>
    </row>
    <row r="381" spans="1:6" hidden="1">
      <c r="A381" s="224" t="s">
        <v>400</v>
      </c>
      <c r="B381" s="9">
        <v>563.28</v>
      </c>
      <c r="C381" s="257"/>
      <c r="D381" s="9"/>
      <c r="E381" s="9"/>
      <c r="F381" s="57"/>
    </row>
    <row r="382" spans="1:6" hidden="1">
      <c r="A382" s="224" t="s">
        <v>401</v>
      </c>
      <c r="B382" s="9">
        <v>563.28</v>
      </c>
      <c r="C382" s="257"/>
      <c r="D382" s="9"/>
      <c r="E382" s="9"/>
      <c r="F382" s="57"/>
    </row>
    <row r="383" spans="1:6" hidden="1">
      <c r="A383" s="224" t="s">
        <v>402</v>
      </c>
      <c r="B383" s="9">
        <v>563.28</v>
      </c>
      <c r="C383" s="257"/>
      <c r="D383" s="9"/>
      <c r="E383" s="9"/>
      <c r="F383" s="57"/>
    </row>
    <row r="384" spans="1:6" hidden="1">
      <c r="A384" s="224" t="s">
        <v>403</v>
      </c>
      <c r="B384" s="9">
        <v>563.28</v>
      </c>
      <c r="C384" s="257"/>
      <c r="D384" s="9"/>
      <c r="E384" s="9"/>
      <c r="F384" s="57"/>
    </row>
    <row r="385" spans="1:6" hidden="1">
      <c r="A385" s="224" t="s">
        <v>404</v>
      </c>
      <c r="B385" s="9">
        <v>563.28</v>
      </c>
      <c r="C385" s="257"/>
      <c r="D385" s="9"/>
      <c r="E385" s="9"/>
      <c r="F385" s="57"/>
    </row>
    <row r="386" spans="1:6" hidden="1">
      <c r="A386" s="224" t="s">
        <v>405</v>
      </c>
      <c r="B386" s="9">
        <v>563.28</v>
      </c>
      <c r="C386" s="257"/>
      <c r="D386" s="9"/>
      <c r="E386" s="9"/>
      <c r="F386" s="57"/>
    </row>
    <row r="387" spans="1:6" hidden="1">
      <c r="A387" s="224" t="s">
        <v>406</v>
      </c>
      <c r="B387" s="9">
        <v>563.28</v>
      </c>
      <c r="C387" s="257"/>
      <c r="D387" s="9"/>
      <c r="E387" s="9"/>
      <c r="F387" s="57"/>
    </row>
    <row r="388" spans="1:6" hidden="1">
      <c r="A388" s="224" t="s">
        <v>407</v>
      </c>
      <c r="B388" s="9">
        <v>563.28</v>
      </c>
      <c r="C388" s="257"/>
      <c r="D388" s="9"/>
      <c r="E388" s="9"/>
      <c r="F388" s="57"/>
    </row>
    <row r="389" spans="1:6" hidden="1">
      <c r="A389" s="224" t="s">
        <v>408</v>
      </c>
      <c r="B389" s="9">
        <v>563.28</v>
      </c>
      <c r="C389" s="257"/>
      <c r="D389" s="9"/>
      <c r="E389" s="9"/>
      <c r="F389" s="57"/>
    </row>
    <row r="390" spans="1:6" hidden="1">
      <c r="A390" s="224" t="s">
        <v>409</v>
      </c>
      <c r="B390" s="9">
        <v>563.28</v>
      </c>
      <c r="C390" s="257"/>
      <c r="D390" s="9"/>
      <c r="E390" s="9"/>
      <c r="F390" s="57"/>
    </row>
    <row r="391" spans="1:6" hidden="1">
      <c r="A391" s="224" t="s">
        <v>410</v>
      </c>
      <c r="B391" s="9">
        <v>563.28</v>
      </c>
      <c r="C391" s="257"/>
      <c r="D391" s="9"/>
      <c r="E391" s="9"/>
      <c r="F391" s="57"/>
    </row>
    <row r="392" spans="1:6" hidden="1">
      <c r="A392" s="224" t="s">
        <v>411</v>
      </c>
      <c r="B392" s="9">
        <v>563.28</v>
      </c>
      <c r="C392" s="257"/>
      <c r="D392" s="9"/>
      <c r="E392" s="9"/>
      <c r="F392" s="57"/>
    </row>
    <row r="393" spans="1:6" hidden="1">
      <c r="A393" s="224" t="s">
        <v>412</v>
      </c>
      <c r="B393" s="9">
        <v>563.28</v>
      </c>
      <c r="C393" s="257"/>
      <c r="D393" s="9"/>
      <c r="E393" s="9"/>
      <c r="F393" s="57"/>
    </row>
    <row r="394" spans="1:6" hidden="1">
      <c r="A394" s="224" t="s">
        <v>413</v>
      </c>
      <c r="B394" s="9">
        <v>563.28</v>
      </c>
      <c r="C394" s="257"/>
      <c r="D394" s="9"/>
      <c r="E394" s="9"/>
      <c r="F394" s="57"/>
    </row>
    <row r="395" spans="1:6" hidden="1">
      <c r="A395" s="224" t="s">
        <v>414</v>
      </c>
      <c r="B395" s="9">
        <v>563.28</v>
      </c>
      <c r="C395" s="257"/>
      <c r="D395" s="9"/>
      <c r="E395" s="9"/>
      <c r="F395" s="57"/>
    </row>
    <row r="396" spans="1:6" hidden="1">
      <c r="A396" s="224" t="s">
        <v>415</v>
      </c>
      <c r="B396" s="9">
        <v>563.28</v>
      </c>
      <c r="C396" s="257"/>
      <c r="D396" s="9"/>
      <c r="E396" s="9"/>
      <c r="F396" s="57"/>
    </row>
    <row r="397" spans="1:6" hidden="1">
      <c r="A397" s="224" t="s">
        <v>416</v>
      </c>
      <c r="B397" s="9">
        <v>563.28</v>
      </c>
      <c r="C397" s="257"/>
      <c r="D397" s="9"/>
      <c r="E397" s="9"/>
      <c r="F397" s="57"/>
    </row>
    <row r="398" spans="1:6" hidden="1">
      <c r="A398" s="224" t="s">
        <v>417</v>
      </c>
      <c r="B398" s="9">
        <v>563.28</v>
      </c>
      <c r="C398" s="257"/>
      <c r="D398" s="9"/>
      <c r="E398" s="9"/>
      <c r="F398" s="57"/>
    </row>
    <row r="399" spans="1:6" hidden="1">
      <c r="A399" s="224" t="s">
        <v>418</v>
      </c>
      <c r="B399" s="9">
        <v>563.28</v>
      </c>
      <c r="C399" s="257"/>
      <c r="D399" s="9"/>
      <c r="E399" s="9"/>
      <c r="F399" s="57"/>
    </row>
    <row r="400" spans="1:6" hidden="1">
      <c r="A400" s="224" t="s">
        <v>419</v>
      </c>
      <c r="B400" s="9">
        <v>563.28</v>
      </c>
      <c r="C400" s="257"/>
      <c r="D400" s="9"/>
      <c r="E400" s="9"/>
      <c r="F400" s="57"/>
    </row>
    <row r="401" spans="1:6" hidden="1">
      <c r="A401" s="224" t="s">
        <v>420</v>
      </c>
      <c r="B401" s="9">
        <v>563.28</v>
      </c>
      <c r="C401" s="257"/>
      <c r="D401" s="9"/>
      <c r="E401" s="9"/>
      <c r="F401" s="57"/>
    </row>
    <row r="402" spans="1:6" hidden="1">
      <c r="A402" s="224" t="s">
        <v>421</v>
      </c>
      <c r="B402" s="9">
        <v>563.28</v>
      </c>
      <c r="C402" s="257"/>
      <c r="D402" s="9"/>
      <c r="E402" s="9"/>
      <c r="F402" s="57"/>
    </row>
    <row r="403" spans="1:6" hidden="1">
      <c r="A403" s="224" t="s">
        <v>422</v>
      </c>
      <c r="B403" s="9">
        <v>563.28</v>
      </c>
      <c r="C403" s="257"/>
      <c r="D403" s="9"/>
      <c r="E403" s="9"/>
      <c r="F403" s="57"/>
    </row>
    <row r="404" spans="1:6" hidden="1">
      <c r="A404" s="224" t="s">
        <v>423</v>
      </c>
      <c r="B404" s="9">
        <v>563.28</v>
      </c>
      <c r="C404" s="257"/>
      <c r="D404" s="9"/>
      <c r="E404" s="9"/>
      <c r="F404" s="57"/>
    </row>
    <row r="405" spans="1:6" hidden="1">
      <c r="A405" s="224" t="s">
        <v>424</v>
      </c>
      <c r="B405" s="9">
        <v>563.28</v>
      </c>
      <c r="C405" s="257"/>
      <c r="D405" s="9"/>
      <c r="E405" s="9"/>
      <c r="F405" s="57"/>
    </row>
    <row r="406" spans="1:6" hidden="1">
      <c r="A406" s="224" t="s">
        <v>425</v>
      </c>
      <c r="B406" s="9">
        <v>563.28</v>
      </c>
      <c r="C406" s="257"/>
      <c r="D406" s="9"/>
      <c r="E406" s="9"/>
      <c r="F406" s="57"/>
    </row>
    <row r="407" spans="1:6" hidden="1">
      <c r="A407" s="224" t="s">
        <v>426</v>
      </c>
      <c r="B407" s="9">
        <v>563.28</v>
      </c>
      <c r="C407" s="257"/>
      <c r="D407" s="9"/>
      <c r="E407" s="9"/>
      <c r="F407" s="57"/>
    </row>
    <row r="408" spans="1:6" hidden="1">
      <c r="A408" s="224" t="s">
        <v>427</v>
      </c>
      <c r="B408" s="9">
        <v>563.28</v>
      </c>
      <c r="C408" s="257"/>
      <c r="D408" s="9"/>
      <c r="E408" s="9"/>
      <c r="F408" s="57"/>
    </row>
    <row r="409" spans="1:6" hidden="1">
      <c r="A409" s="224" t="s">
        <v>428</v>
      </c>
      <c r="B409" s="9">
        <v>563.28</v>
      </c>
      <c r="C409" s="257"/>
      <c r="D409" s="9"/>
      <c r="E409" s="9"/>
      <c r="F409" s="57"/>
    </row>
    <row r="410" spans="1:6" hidden="1">
      <c r="A410" s="224" t="s">
        <v>429</v>
      </c>
      <c r="B410" s="9">
        <v>563.28</v>
      </c>
      <c r="C410" s="257"/>
      <c r="D410" s="9"/>
      <c r="E410" s="9"/>
      <c r="F410" s="57"/>
    </row>
    <row r="411" spans="1:6" hidden="1">
      <c r="A411" s="224" t="s">
        <v>430</v>
      </c>
      <c r="B411" s="9">
        <v>563.28</v>
      </c>
      <c r="C411" s="257"/>
      <c r="D411" s="9"/>
      <c r="E411" s="9"/>
      <c r="F411" s="57"/>
    </row>
    <row r="412" spans="1:6" hidden="1">
      <c r="A412" s="224" t="s">
        <v>431</v>
      </c>
      <c r="B412" s="9">
        <v>563.28</v>
      </c>
      <c r="C412" s="257"/>
      <c r="D412" s="9"/>
      <c r="E412" s="9"/>
      <c r="F412" s="57"/>
    </row>
    <row r="413" spans="1:6" hidden="1">
      <c r="A413" s="224" t="s">
        <v>432</v>
      </c>
      <c r="B413" s="9">
        <v>563.28</v>
      </c>
      <c r="C413" s="257"/>
      <c r="D413" s="9"/>
      <c r="E413" s="9"/>
      <c r="F413" s="57"/>
    </row>
    <row r="414" spans="1:6" hidden="1">
      <c r="A414" s="224" t="s">
        <v>433</v>
      </c>
      <c r="B414" s="9">
        <v>563.28</v>
      </c>
      <c r="C414" s="257"/>
      <c r="D414" s="9"/>
      <c r="E414" s="9"/>
      <c r="F414" s="57"/>
    </row>
    <row r="415" spans="1:6" hidden="1">
      <c r="A415" s="224" t="s">
        <v>434</v>
      </c>
      <c r="B415" s="9">
        <v>563.28</v>
      </c>
      <c r="C415" s="257"/>
      <c r="D415" s="9"/>
      <c r="E415" s="9"/>
      <c r="F415" s="57"/>
    </row>
    <row r="416" spans="1:6" hidden="1">
      <c r="A416" s="224" t="s">
        <v>435</v>
      </c>
      <c r="B416" s="9">
        <v>563.28</v>
      </c>
      <c r="C416" s="257"/>
      <c r="D416" s="9"/>
      <c r="E416" s="9"/>
      <c r="F416" s="57"/>
    </row>
    <row r="417" spans="1:6" hidden="1">
      <c r="A417" s="224" t="s">
        <v>436</v>
      </c>
      <c r="B417" s="9">
        <v>563.28</v>
      </c>
      <c r="C417" s="257"/>
      <c r="D417" s="9"/>
      <c r="E417" s="9"/>
      <c r="F417" s="57"/>
    </row>
    <row r="418" spans="1:6" hidden="1">
      <c r="A418" s="224" t="s">
        <v>437</v>
      </c>
      <c r="B418" s="9">
        <v>563.28</v>
      </c>
      <c r="C418" s="257"/>
      <c r="D418" s="9"/>
      <c r="E418" s="9"/>
      <c r="F418" s="57"/>
    </row>
    <row r="419" spans="1:6" hidden="1">
      <c r="A419" s="224" t="s">
        <v>438</v>
      </c>
      <c r="B419" s="9">
        <v>563.28</v>
      </c>
      <c r="C419" s="257"/>
      <c r="D419" s="9"/>
      <c r="E419" s="9"/>
      <c r="F419" s="57"/>
    </row>
    <row r="420" spans="1:6" hidden="1">
      <c r="A420" s="224" t="s">
        <v>439</v>
      </c>
      <c r="B420" s="9">
        <v>563.28</v>
      </c>
      <c r="C420" s="257"/>
      <c r="D420" s="9"/>
      <c r="E420" s="9"/>
      <c r="F420" s="57"/>
    </row>
    <row r="421" spans="1:6" hidden="1">
      <c r="A421" s="224" t="s">
        <v>440</v>
      </c>
      <c r="B421" s="9">
        <v>563.28</v>
      </c>
      <c r="C421" s="257"/>
      <c r="D421" s="9"/>
      <c r="E421" s="9"/>
      <c r="F421" s="57"/>
    </row>
    <row r="422" spans="1:6" hidden="1">
      <c r="A422" s="224" t="s">
        <v>441</v>
      </c>
      <c r="B422" s="9">
        <v>563.28</v>
      </c>
      <c r="C422" s="257"/>
      <c r="D422" s="9"/>
      <c r="E422" s="9"/>
      <c r="F422" s="57"/>
    </row>
    <row r="423" spans="1:6" hidden="1">
      <c r="A423" s="224" t="s">
        <v>442</v>
      </c>
      <c r="B423" s="9">
        <v>563.28</v>
      </c>
      <c r="C423" s="257"/>
      <c r="D423" s="9"/>
      <c r="E423" s="9"/>
      <c r="F423" s="57"/>
    </row>
    <row r="424" spans="1:6" hidden="1">
      <c r="A424" s="224" t="s">
        <v>443</v>
      </c>
      <c r="B424" s="9">
        <v>563.28</v>
      </c>
      <c r="C424" s="257"/>
      <c r="D424" s="9"/>
      <c r="E424" s="9"/>
      <c r="F424" s="57"/>
    </row>
    <row r="425" spans="1:6" hidden="1">
      <c r="A425" s="224" t="s">
        <v>444</v>
      </c>
      <c r="B425" s="9">
        <v>563.28</v>
      </c>
      <c r="C425" s="257"/>
      <c r="D425" s="9"/>
      <c r="E425" s="9"/>
      <c r="F425" s="57"/>
    </row>
    <row r="426" spans="1:6" hidden="1">
      <c r="A426" s="224" t="s">
        <v>445</v>
      </c>
      <c r="B426" s="9">
        <v>563.28</v>
      </c>
      <c r="C426" s="257"/>
      <c r="D426" s="9"/>
      <c r="E426" s="9"/>
      <c r="F426" s="57"/>
    </row>
    <row r="427" spans="1:6" hidden="1">
      <c r="A427" s="224" t="s">
        <v>446</v>
      </c>
      <c r="B427" s="9">
        <v>563.28</v>
      </c>
      <c r="C427" s="257"/>
      <c r="D427" s="9"/>
      <c r="E427" s="9"/>
      <c r="F427" s="57"/>
    </row>
    <row r="428" spans="1:6" hidden="1">
      <c r="A428" s="224" t="s">
        <v>447</v>
      </c>
      <c r="B428" s="9">
        <v>563.28</v>
      </c>
      <c r="C428" s="257"/>
      <c r="D428" s="9"/>
      <c r="E428" s="9"/>
      <c r="F428" s="57"/>
    </row>
    <row r="429" spans="1:6" hidden="1">
      <c r="A429" s="224" t="s">
        <v>448</v>
      </c>
      <c r="B429" s="9">
        <v>563.28</v>
      </c>
      <c r="C429" s="257"/>
      <c r="D429" s="9"/>
      <c r="E429" s="9"/>
      <c r="F429" s="57"/>
    </row>
    <row r="430" spans="1:6" hidden="1">
      <c r="A430" s="224" t="s">
        <v>449</v>
      </c>
      <c r="B430" s="9">
        <v>563.28</v>
      </c>
      <c r="C430" s="257"/>
      <c r="D430" s="9"/>
      <c r="E430" s="9"/>
      <c r="F430" s="57"/>
    </row>
    <row r="431" spans="1:6" hidden="1">
      <c r="A431" s="224" t="s">
        <v>450</v>
      </c>
      <c r="B431" s="9">
        <v>563.28</v>
      </c>
      <c r="C431" s="257"/>
      <c r="D431" s="9"/>
      <c r="E431" s="9"/>
      <c r="F431" s="57"/>
    </row>
    <row r="432" spans="1:6" hidden="1">
      <c r="A432" s="224" t="s">
        <v>451</v>
      </c>
      <c r="B432" s="9">
        <v>563.28</v>
      </c>
      <c r="C432" s="257"/>
      <c r="D432" s="9"/>
      <c r="E432" s="9"/>
      <c r="F432" s="57"/>
    </row>
    <row r="433" spans="1:6" hidden="1">
      <c r="A433" s="224" t="s">
        <v>452</v>
      </c>
      <c r="B433" s="9">
        <v>563.28</v>
      </c>
      <c r="C433" s="257"/>
      <c r="D433" s="9"/>
      <c r="E433" s="9"/>
      <c r="F433" s="57"/>
    </row>
    <row r="434" spans="1:6" hidden="1">
      <c r="A434" s="224" t="s">
        <v>453</v>
      </c>
      <c r="B434" s="9">
        <v>563.28</v>
      </c>
      <c r="C434" s="257"/>
      <c r="D434" s="9"/>
      <c r="E434" s="9"/>
      <c r="F434" s="57"/>
    </row>
    <row r="435" spans="1:6" hidden="1">
      <c r="A435" s="224" t="s">
        <v>454</v>
      </c>
      <c r="B435" s="9">
        <v>563.28</v>
      </c>
      <c r="C435" s="257"/>
      <c r="D435" s="9"/>
      <c r="E435" s="9"/>
      <c r="F435" s="57"/>
    </row>
    <row r="436" spans="1:6" hidden="1">
      <c r="A436" s="224" t="s">
        <v>455</v>
      </c>
      <c r="B436" s="9">
        <v>563.28</v>
      </c>
      <c r="C436" s="257"/>
      <c r="D436" s="9"/>
      <c r="E436" s="9"/>
      <c r="F436" s="57"/>
    </row>
    <row r="437" spans="1:6" hidden="1">
      <c r="A437" s="224" t="s">
        <v>456</v>
      </c>
      <c r="B437" s="9">
        <v>563.28</v>
      </c>
      <c r="C437" s="257"/>
      <c r="D437" s="9"/>
      <c r="E437" s="9"/>
      <c r="F437" s="57"/>
    </row>
    <row r="438" spans="1:6" hidden="1">
      <c r="A438" s="224" t="s">
        <v>457</v>
      </c>
      <c r="B438" s="9">
        <v>563.28</v>
      </c>
      <c r="C438" s="257"/>
      <c r="D438" s="9"/>
      <c r="E438" s="9"/>
      <c r="F438" s="57"/>
    </row>
    <row r="439" spans="1:6" hidden="1">
      <c r="A439" s="224" t="s">
        <v>458</v>
      </c>
      <c r="B439" s="9">
        <v>563.28</v>
      </c>
      <c r="C439" s="257"/>
      <c r="D439" s="9"/>
      <c r="E439" s="9"/>
      <c r="F439" s="57"/>
    </row>
    <row r="440" spans="1:6" hidden="1">
      <c r="A440" s="224" t="s">
        <v>459</v>
      </c>
      <c r="B440" s="9">
        <v>563.28</v>
      </c>
      <c r="C440" s="257"/>
      <c r="D440" s="9"/>
      <c r="E440" s="9"/>
      <c r="F440" s="57"/>
    </row>
    <row r="441" spans="1:6" hidden="1">
      <c r="A441" s="224" t="s">
        <v>460</v>
      </c>
      <c r="B441" s="9">
        <v>563.28</v>
      </c>
      <c r="C441" s="257"/>
      <c r="D441" s="9"/>
      <c r="E441" s="9"/>
      <c r="F441" s="57"/>
    </row>
    <row r="442" spans="1:6" hidden="1">
      <c r="A442" s="224" t="s">
        <v>461</v>
      </c>
      <c r="B442" s="9">
        <v>563.28</v>
      </c>
      <c r="C442" s="257"/>
      <c r="D442" s="9"/>
      <c r="E442" s="9"/>
      <c r="F442" s="57"/>
    </row>
    <row r="443" spans="1:6" hidden="1">
      <c r="A443" s="224" t="s">
        <v>462</v>
      </c>
      <c r="B443" s="9">
        <v>563.28</v>
      </c>
      <c r="C443" s="257"/>
      <c r="D443" s="9"/>
      <c r="E443" s="9"/>
      <c r="F443" s="57"/>
    </row>
    <row r="444" spans="1:6" hidden="1">
      <c r="A444" s="224" t="s">
        <v>463</v>
      </c>
      <c r="B444" s="9">
        <v>563.28</v>
      </c>
      <c r="C444" s="257"/>
      <c r="D444" s="9"/>
      <c r="E444" s="9"/>
      <c r="F444" s="57"/>
    </row>
    <row r="445" spans="1:6" hidden="1">
      <c r="A445" s="224" t="s">
        <v>464</v>
      </c>
      <c r="B445" s="9">
        <v>564.13</v>
      </c>
      <c r="C445" s="257"/>
      <c r="D445" s="9"/>
      <c r="E445" s="9"/>
      <c r="F445" s="57"/>
    </row>
    <row r="446" spans="1:6" hidden="1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idden="1">
      <c r="A447" s="224" t="s">
        <v>466</v>
      </c>
      <c r="B447" s="9">
        <v>547.41</v>
      </c>
      <c r="C447" s="257"/>
      <c r="D447" s="9"/>
      <c r="E447" s="9"/>
      <c r="F447" s="57"/>
    </row>
    <row r="448" spans="1:6" hidden="1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idden="1">
      <c r="A449" s="224" t="s">
        <v>468</v>
      </c>
      <c r="B449" s="9">
        <v>539.89</v>
      </c>
      <c r="C449" s="257"/>
      <c r="D449" s="9"/>
      <c r="E449" s="9"/>
      <c r="F449" s="57"/>
    </row>
    <row r="450" spans="1:6" hidden="1">
      <c r="A450" s="224" t="s">
        <v>469</v>
      </c>
      <c r="B450" s="9">
        <v>522.87</v>
      </c>
      <c r="C450" s="257"/>
      <c r="D450" s="9"/>
      <c r="E450" s="9"/>
      <c r="F450" s="57"/>
    </row>
    <row r="451" spans="1:6" hidden="1">
      <c r="A451" s="224" t="s">
        <v>470</v>
      </c>
      <c r="B451" s="9">
        <v>517</v>
      </c>
      <c r="C451" s="257"/>
      <c r="D451" s="9"/>
      <c r="E451" s="9"/>
      <c r="F451" s="57"/>
    </row>
    <row r="452" spans="1:6" hidden="1">
      <c r="A452" s="224" t="s">
        <v>471</v>
      </c>
      <c r="B452" s="9">
        <v>510</v>
      </c>
      <c r="C452" s="257"/>
      <c r="D452" s="9"/>
      <c r="E452" s="9"/>
      <c r="F452" s="57"/>
    </row>
    <row r="453" spans="1:6" hidden="1">
      <c r="A453" s="224" t="s">
        <v>472</v>
      </c>
      <c r="B453" s="9">
        <v>517</v>
      </c>
      <c r="C453" s="257"/>
      <c r="D453" s="9"/>
      <c r="E453" s="9"/>
      <c r="F453" s="57"/>
    </row>
    <row r="454" spans="1:6" hidden="1">
      <c r="A454" s="224" t="s">
        <v>709</v>
      </c>
      <c r="B454" s="9">
        <v>514.36</v>
      </c>
      <c r="C454" s="257"/>
      <c r="D454" s="9"/>
      <c r="E454" s="9"/>
      <c r="F454" s="57"/>
    </row>
    <row r="455" spans="1:6" hidden="1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idden="1">
      <c r="A456" s="224" t="s">
        <v>475</v>
      </c>
      <c r="B456" s="9">
        <v>537.23</v>
      </c>
      <c r="C456" s="257"/>
      <c r="D456" s="9"/>
      <c r="E456" s="9"/>
      <c r="F456" s="57"/>
    </row>
    <row r="457" spans="1:6" hidden="1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idden="1">
      <c r="A458" s="224" t="s">
        <v>477</v>
      </c>
      <c r="B458" s="9">
        <v>534.35</v>
      </c>
      <c r="C458" s="257"/>
      <c r="D458" s="9"/>
      <c r="E458" s="9"/>
      <c r="F458" s="57"/>
    </row>
    <row r="459" spans="1:6" hidden="1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idden="1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idden="1">
      <c r="A461" s="224" t="s">
        <v>480</v>
      </c>
      <c r="B461" s="9">
        <v>516.52</v>
      </c>
      <c r="C461" s="257"/>
      <c r="D461" s="9"/>
      <c r="E461" s="9"/>
      <c r="F461" s="57"/>
    </row>
    <row r="462" spans="1:6" hidden="1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idden="1">
      <c r="A463" s="224" t="s">
        <v>482</v>
      </c>
      <c r="B463" s="9">
        <v>503.83</v>
      </c>
      <c r="C463" s="257"/>
      <c r="D463" s="9"/>
      <c r="E463" s="9"/>
      <c r="F463" s="57"/>
    </row>
    <row r="464" spans="1:6" hidden="1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idden="1">
      <c r="A465" s="224" t="s">
        <v>711</v>
      </c>
      <c r="B465" s="9">
        <v>515.54</v>
      </c>
      <c r="C465" s="257"/>
      <c r="D465" s="9"/>
      <c r="E465" s="9"/>
      <c r="F465" s="57"/>
    </row>
    <row r="466" spans="1:6" hidden="1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idden="1">
      <c r="A467" s="224" t="s">
        <v>486</v>
      </c>
      <c r="B467" s="9">
        <v>514.35</v>
      </c>
      <c r="C467" s="257"/>
      <c r="D467" s="9"/>
      <c r="E467" s="9"/>
      <c r="F467" s="57"/>
    </row>
    <row r="468" spans="1:6" hidden="1">
      <c r="A468" s="224" t="s">
        <v>487</v>
      </c>
      <c r="B468" s="9">
        <v>514.91</v>
      </c>
      <c r="C468" s="257"/>
      <c r="D468" s="9"/>
      <c r="E468" s="9"/>
      <c r="F468" s="57"/>
    </row>
    <row r="469" spans="1:6" hidden="1">
      <c r="A469" s="224" t="s">
        <v>488</v>
      </c>
      <c r="B469" s="9">
        <v>512.48</v>
      </c>
      <c r="C469" s="257"/>
      <c r="D469" s="9"/>
      <c r="E469" s="9"/>
      <c r="F469" s="57"/>
    </row>
    <row r="470" spans="1:6" hidden="1">
      <c r="A470" s="224" t="s">
        <v>489</v>
      </c>
      <c r="B470" s="9">
        <v>520.27</v>
      </c>
      <c r="C470" s="257"/>
      <c r="D470" s="9"/>
      <c r="E470" s="9"/>
      <c r="F470" s="57"/>
    </row>
    <row r="471" spans="1:6" hidden="1">
      <c r="A471" s="224" t="s">
        <v>490</v>
      </c>
      <c r="B471" s="9">
        <v>511.13</v>
      </c>
      <c r="C471" s="257"/>
      <c r="D471" s="9"/>
      <c r="E471" s="9"/>
      <c r="F471" s="57"/>
    </row>
    <row r="472" spans="1:6" hidden="1">
      <c r="A472" s="224" t="s">
        <v>491</v>
      </c>
      <c r="B472" s="9">
        <v>515.22</v>
      </c>
      <c r="C472" s="257"/>
      <c r="D472" s="9"/>
      <c r="E472" s="9"/>
      <c r="F472" s="57"/>
    </row>
    <row r="473" spans="1:6" hidden="1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idden="1">
      <c r="A474" s="224" t="s">
        <v>493</v>
      </c>
      <c r="B474" s="9">
        <v>510.93</v>
      </c>
      <c r="C474" s="257"/>
      <c r="D474" s="9"/>
      <c r="E474" s="9"/>
      <c r="F474" s="57"/>
    </row>
    <row r="475" spans="1:6" hidden="1">
      <c r="A475" s="224" t="s">
        <v>494</v>
      </c>
      <c r="B475" s="9">
        <v>509.18</v>
      </c>
      <c r="C475" s="257"/>
      <c r="D475" s="9"/>
      <c r="E475" s="9"/>
      <c r="F475" s="57"/>
    </row>
    <row r="476" spans="1:6" hidden="1">
      <c r="A476" s="224" t="s">
        <v>495</v>
      </c>
      <c r="B476" s="9">
        <v>520.48</v>
      </c>
      <c r="C476" s="257"/>
      <c r="D476" s="9"/>
      <c r="E476" s="9"/>
      <c r="F476" s="57"/>
    </row>
    <row r="477" spans="1:6" hidden="1">
      <c r="A477" s="224" t="s">
        <v>496</v>
      </c>
      <c r="B477" s="9">
        <v>527.71</v>
      </c>
      <c r="C477" s="257"/>
      <c r="D477" s="9"/>
      <c r="E477" s="9"/>
      <c r="F477" s="57"/>
    </row>
    <row r="478" spans="1:6" hidden="1">
      <c r="A478" s="224" t="s">
        <v>497</v>
      </c>
      <c r="B478" s="9">
        <v>525.76</v>
      </c>
      <c r="C478" s="257"/>
      <c r="D478" s="9"/>
      <c r="E478" s="9"/>
      <c r="F478" s="57"/>
    </row>
    <row r="479" spans="1:6" hidden="1">
      <c r="A479" s="224" t="s">
        <v>498</v>
      </c>
      <c r="B479" s="9">
        <v>527.02</v>
      </c>
      <c r="C479" s="257"/>
      <c r="D479" s="9"/>
      <c r="E479" s="9"/>
      <c r="F479" s="57"/>
    </row>
    <row r="480" spans="1:6" hidden="1">
      <c r="A480" s="224" t="s">
        <v>499</v>
      </c>
      <c r="B480" s="9">
        <v>519.41</v>
      </c>
      <c r="C480" s="257"/>
      <c r="D480" s="9"/>
      <c r="E480" s="9"/>
      <c r="F480" s="57"/>
    </row>
    <row r="481" spans="1:6" hidden="1">
      <c r="A481" s="224" t="s">
        <v>500</v>
      </c>
      <c r="B481" s="9">
        <v>525.24</v>
      </c>
      <c r="C481" s="257"/>
      <c r="D481" s="9"/>
      <c r="E481" s="9"/>
      <c r="F481" s="57"/>
    </row>
    <row r="482" spans="1:6" hidden="1">
      <c r="A482" s="224" t="s">
        <v>501</v>
      </c>
      <c r="B482" s="9">
        <v>522.63</v>
      </c>
      <c r="C482" s="257"/>
      <c r="D482" s="9"/>
      <c r="E482" s="9"/>
      <c r="F482" s="57"/>
    </row>
    <row r="483" spans="1:6" hidden="1">
      <c r="A483" s="224" t="s">
        <v>503</v>
      </c>
      <c r="B483" s="9">
        <v>512.84</v>
      </c>
      <c r="C483" s="257"/>
      <c r="D483" s="9"/>
      <c r="E483" s="9"/>
      <c r="F483" s="57"/>
    </row>
    <row r="484" spans="1:6" hidden="1">
      <c r="A484" s="224" t="s">
        <v>504</v>
      </c>
      <c r="B484" s="9">
        <v>512.03</v>
      </c>
      <c r="C484" s="257"/>
      <c r="D484" s="9"/>
      <c r="E484" s="9"/>
      <c r="F484" s="57"/>
    </row>
    <row r="485" spans="1:6" hidden="1">
      <c r="A485" s="224" t="s">
        <v>505</v>
      </c>
      <c r="B485" s="9">
        <v>539.52</v>
      </c>
      <c r="C485" s="257"/>
      <c r="D485" s="9"/>
      <c r="E485" s="9"/>
      <c r="F485" s="57"/>
    </row>
    <row r="486" spans="1:6" hidden="1">
      <c r="A486" s="224" t="s">
        <v>506</v>
      </c>
      <c r="B486" s="9">
        <v>540.47</v>
      </c>
      <c r="C486" s="257"/>
      <c r="D486" s="9"/>
      <c r="E486" s="9"/>
      <c r="F486" s="57"/>
    </row>
    <row r="487" spans="1:6" hidden="1">
      <c r="A487" s="224" t="s">
        <v>507</v>
      </c>
      <c r="B487" s="9">
        <v>534.88</v>
      </c>
      <c r="C487" s="257"/>
      <c r="D487" s="9"/>
      <c r="E487" s="9"/>
      <c r="F487" s="57"/>
    </row>
    <row r="488" spans="1:6" hidden="1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idden="1">
      <c r="A489" s="224" t="s">
        <v>509</v>
      </c>
      <c r="B489" s="9">
        <v>534.48</v>
      </c>
      <c r="C489" s="257"/>
      <c r="D489" s="9"/>
      <c r="E489" s="9"/>
      <c r="F489" s="57"/>
    </row>
    <row r="490" spans="1:6" hidden="1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idden="1">
      <c r="A491" s="224" t="s">
        <v>511</v>
      </c>
      <c r="B491" s="9">
        <v>534.97</v>
      </c>
      <c r="C491" s="257"/>
      <c r="D491" s="9"/>
      <c r="E491" s="9"/>
      <c r="F491" s="57"/>
    </row>
    <row r="492" spans="1:6" hidden="1">
      <c r="A492" s="224" t="s">
        <v>512</v>
      </c>
      <c r="B492" s="9">
        <v>530.62</v>
      </c>
      <c r="C492" s="257"/>
      <c r="D492" s="9"/>
      <c r="E492" s="9"/>
      <c r="F492" s="57"/>
    </row>
    <row r="493" spans="1:6" hidden="1">
      <c r="A493" s="218" t="s">
        <v>513</v>
      </c>
      <c r="B493" s="9">
        <v>528.84</v>
      </c>
      <c r="C493" s="257"/>
      <c r="D493" s="9"/>
      <c r="E493" s="9"/>
      <c r="F493" s="57"/>
    </row>
    <row r="494" spans="1:6" hidden="1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idden="1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idden="1">
      <c r="A496" s="218" t="s">
        <v>516</v>
      </c>
      <c r="B496" s="9">
        <v>521.63</v>
      </c>
      <c r="C496" s="257"/>
      <c r="D496" s="9"/>
      <c r="E496" s="9"/>
      <c r="F496" s="57"/>
    </row>
    <row r="497" spans="1:6" hidden="1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idden="1">
      <c r="A498" s="218" t="s">
        <v>518</v>
      </c>
      <c r="B498" s="9">
        <v>511.52</v>
      </c>
      <c r="C498" s="257"/>
      <c r="D498" s="9"/>
      <c r="E498" s="9"/>
      <c r="F498" s="57"/>
    </row>
    <row r="499" spans="1:6" hidden="1">
      <c r="A499" s="218" t="s">
        <v>519</v>
      </c>
      <c r="B499" s="9">
        <v>509.16</v>
      </c>
      <c r="C499" s="257"/>
      <c r="D499" s="9"/>
      <c r="E499" s="9"/>
      <c r="F499" s="57"/>
    </row>
    <row r="500" spans="1:6" hidden="1">
      <c r="A500" s="218" t="s">
        <v>520</v>
      </c>
      <c r="B500" s="9">
        <v>509.01</v>
      </c>
      <c r="C500" s="257"/>
      <c r="D500" s="9"/>
      <c r="E500" s="9"/>
      <c r="F500" s="57"/>
    </row>
    <row r="501" spans="1:6" hidden="1">
      <c r="A501" s="218" t="s">
        <v>521</v>
      </c>
      <c r="B501" s="9">
        <v>507.15</v>
      </c>
      <c r="C501" s="257"/>
      <c r="D501" s="9"/>
      <c r="E501" s="9"/>
      <c r="F501" s="57"/>
    </row>
    <row r="502" spans="1:6" hidden="1">
      <c r="A502" s="218" t="s">
        <v>522</v>
      </c>
      <c r="B502" s="9">
        <v>506.62</v>
      </c>
      <c r="C502" s="257"/>
      <c r="D502" s="9"/>
      <c r="E502" s="9"/>
      <c r="F502" s="57"/>
    </row>
    <row r="503" spans="1:6" hidden="1">
      <c r="A503" s="218" t="s">
        <v>523</v>
      </c>
      <c r="B503" s="9">
        <v>510.108</v>
      </c>
      <c r="C503" s="257"/>
      <c r="D503" s="9"/>
      <c r="E503" s="9"/>
      <c r="F503" s="57"/>
    </row>
    <row r="504" spans="1:6" hidden="1">
      <c r="A504" s="218" t="s">
        <v>524</v>
      </c>
      <c r="B504" s="9">
        <v>506.19</v>
      </c>
      <c r="C504" s="257"/>
      <c r="D504" s="9"/>
      <c r="E504" s="9"/>
      <c r="F504" s="57"/>
    </row>
    <row r="505" spans="1:6" hidden="1">
      <c r="A505" s="218" t="s">
        <v>525</v>
      </c>
      <c r="B505" s="9">
        <v>500.99</v>
      </c>
      <c r="C505" s="257"/>
      <c r="D505" s="9"/>
      <c r="E505" s="9"/>
      <c r="F505" s="57"/>
    </row>
    <row r="506" spans="1:6" hidden="1">
      <c r="A506" s="218" t="s">
        <v>526</v>
      </c>
      <c r="B506" s="9">
        <v>503.88</v>
      </c>
      <c r="C506" s="257"/>
      <c r="D506" s="9"/>
      <c r="E506" s="9"/>
      <c r="F506" s="57"/>
    </row>
    <row r="507" spans="1:6" hidden="1">
      <c r="A507" s="218" t="s">
        <v>527</v>
      </c>
      <c r="B507" s="9">
        <v>504.45</v>
      </c>
      <c r="C507" s="257"/>
      <c r="D507" s="9"/>
      <c r="E507" s="9"/>
      <c r="F507" s="57"/>
    </row>
    <row r="508" spans="1:6" hidden="1">
      <c r="A508" s="218" t="s">
        <v>528</v>
      </c>
      <c r="B508" s="9">
        <v>500.74</v>
      </c>
      <c r="C508" s="257"/>
      <c r="D508" s="9"/>
      <c r="E508" s="9"/>
      <c r="F508" s="57"/>
    </row>
    <row r="509" spans="1:6" hidden="1">
      <c r="A509" s="218" t="s">
        <v>529</v>
      </c>
      <c r="B509" s="9">
        <v>494.46</v>
      </c>
      <c r="C509" s="257"/>
      <c r="D509" s="9"/>
      <c r="E509" s="9"/>
      <c r="F509" s="57"/>
    </row>
    <row r="510" spans="1:6" hidden="1">
      <c r="A510" s="218" t="s">
        <v>530</v>
      </c>
      <c r="B510" s="9">
        <v>498.39</v>
      </c>
      <c r="C510" s="257"/>
      <c r="D510" s="9"/>
      <c r="E510" s="9"/>
      <c r="F510" s="57"/>
    </row>
    <row r="511" spans="1:6" hidden="1">
      <c r="A511" s="218" t="s">
        <v>531</v>
      </c>
      <c r="B511" s="9">
        <v>496.03</v>
      </c>
      <c r="C511" s="257"/>
      <c r="D511" s="9"/>
      <c r="E511" s="9"/>
      <c r="F511" s="57"/>
    </row>
    <row r="512" spans="1:6" hidden="1">
      <c r="A512" s="218" t="s">
        <v>532</v>
      </c>
      <c r="B512" s="9">
        <v>497.13</v>
      </c>
      <c r="C512" s="257"/>
      <c r="D512" s="9"/>
      <c r="E512" s="9"/>
      <c r="F512" s="57"/>
    </row>
    <row r="513" spans="1:6" hidden="1">
      <c r="A513" s="218" t="s">
        <v>533</v>
      </c>
      <c r="B513" s="9">
        <v>490.75</v>
      </c>
      <c r="C513" s="257"/>
      <c r="D513" s="9"/>
      <c r="E513" s="9"/>
      <c r="F513" s="57"/>
    </row>
    <row r="514" spans="1:6" hidden="1">
      <c r="A514" s="218" t="s">
        <v>534</v>
      </c>
      <c r="B514" s="9">
        <v>492.15</v>
      </c>
      <c r="C514" s="257"/>
      <c r="D514" s="9"/>
      <c r="E514" s="9"/>
      <c r="F514" s="57"/>
    </row>
    <row r="515" spans="1:6" hidden="1">
      <c r="A515" s="218" t="s">
        <v>535</v>
      </c>
      <c r="B515" s="9">
        <v>493.68</v>
      </c>
      <c r="C515" s="257"/>
      <c r="D515" s="9"/>
      <c r="E515" s="9"/>
      <c r="F515" s="57"/>
    </row>
    <row r="516" spans="1:6" hidden="1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idden="1">
      <c r="A517" s="218" t="s">
        <v>537</v>
      </c>
      <c r="B517" s="9">
        <v>492.41</v>
      </c>
      <c r="C517" s="257"/>
      <c r="D517" s="9"/>
      <c r="E517" s="9"/>
      <c r="F517" s="57"/>
    </row>
    <row r="518" spans="1:6" hidden="1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idden="1">
      <c r="A519" s="218" t="s">
        <v>539</v>
      </c>
      <c r="B519" s="9">
        <v>496.87</v>
      </c>
      <c r="C519" s="257"/>
      <c r="D519" s="9"/>
      <c r="E519" s="9"/>
      <c r="F519" s="57"/>
    </row>
    <row r="520" spans="1:6" hidden="1">
      <c r="A520" s="218" t="s">
        <v>540</v>
      </c>
      <c r="B520" s="9">
        <v>496.096</v>
      </c>
      <c r="C520" s="257"/>
      <c r="D520" s="9"/>
      <c r="E520" s="9"/>
      <c r="F520" s="57"/>
    </row>
    <row r="521" spans="1:6" hidden="1">
      <c r="A521" s="218" t="s">
        <v>541</v>
      </c>
      <c r="B521" s="9">
        <v>496.096</v>
      </c>
      <c r="C521" s="257"/>
      <c r="D521" s="9"/>
      <c r="E521" s="9"/>
      <c r="F521" s="57"/>
    </row>
    <row r="522" spans="1:6" hidden="1">
      <c r="A522" s="218" t="s">
        <v>542</v>
      </c>
      <c r="B522" s="9">
        <v>493.76</v>
      </c>
      <c r="C522" s="257"/>
      <c r="D522" s="9"/>
      <c r="E522" s="9"/>
      <c r="F522" s="57"/>
    </row>
    <row r="523" spans="1:6" hidden="1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idden="1">
      <c r="A524" s="218" t="s">
        <v>544</v>
      </c>
      <c r="B524" s="9">
        <v>489.87</v>
      </c>
      <c r="C524" s="257"/>
      <c r="D524" s="9"/>
      <c r="E524" s="9"/>
      <c r="F524" s="57"/>
    </row>
    <row r="525" spans="1:6" hidden="1">
      <c r="A525" s="218" t="s">
        <v>545</v>
      </c>
      <c r="B525" s="9">
        <v>487.81</v>
      </c>
      <c r="C525" s="257"/>
      <c r="D525" s="9"/>
      <c r="E525" s="9"/>
      <c r="F525" s="57"/>
    </row>
    <row r="526" spans="1:6" hidden="1">
      <c r="A526" s="218" t="s">
        <v>546</v>
      </c>
      <c r="B526" s="9">
        <v>490.49</v>
      </c>
      <c r="C526" s="257"/>
      <c r="D526" s="9"/>
      <c r="E526" s="9"/>
      <c r="F526" s="57"/>
    </row>
    <row r="527" spans="1:6" hidden="1">
      <c r="A527" s="218" t="s">
        <v>547</v>
      </c>
      <c r="B527" s="9">
        <v>486.5</v>
      </c>
      <c r="C527" s="257"/>
      <c r="D527" s="9"/>
      <c r="E527" s="9"/>
      <c r="F527" s="57"/>
    </row>
    <row r="528" spans="1:6" hidden="1">
      <c r="A528" s="218" t="s">
        <v>548</v>
      </c>
      <c r="B528" s="9">
        <v>491.29</v>
      </c>
      <c r="C528" s="257"/>
      <c r="D528" s="9"/>
      <c r="E528" s="9"/>
      <c r="F528" s="57"/>
    </row>
    <row r="529" spans="1:6" hidden="1">
      <c r="A529" s="218" t="s">
        <v>549</v>
      </c>
      <c r="B529" s="9">
        <v>495.78</v>
      </c>
      <c r="C529" s="257"/>
      <c r="D529" s="9"/>
      <c r="E529" s="9"/>
      <c r="F529" s="57"/>
    </row>
    <row r="530" spans="1:6" hidden="1">
      <c r="A530" s="218" t="s">
        <v>550</v>
      </c>
      <c r="B530" s="9">
        <v>494.35</v>
      </c>
      <c r="C530" s="257"/>
      <c r="D530" s="9"/>
      <c r="E530" s="9"/>
      <c r="F530" s="57"/>
    </row>
    <row r="531" spans="1:6" hidden="1">
      <c r="A531" s="218" t="s">
        <v>551</v>
      </c>
      <c r="B531" s="9">
        <v>474.94</v>
      </c>
      <c r="C531" s="257"/>
      <c r="D531" s="9"/>
      <c r="E531" s="9"/>
      <c r="F531" s="57"/>
    </row>
    <row r="532" spans="1:6" hidden="1">
      <c r="A532" s="218" t="s">
        <v>552</v>
      </c>
      <c r="B532" s="9">
        <v>494.52</v>
      </c>
      <c r="C532" s="257"/>
      <c r="D532" s="9"/>
      <c r="E532" s="9"/>
      <c r="F532" s="57"/>
    </row>
    <row r="533" spans="1:6" hidden="1">
      <c r="A533" s="218" t="s">
        <v>553</v>
      </c>
      <c r="B533" s="9">
        <v>492.44</v>
      </c>
      <c r="C533" s="257"/>
      <c r="D533" s="9"/>
      <c r="E533" s="9"/>
      <c r="F533" s="57"/>
    </row>
    <row r="534" spans="1:6" hidden="1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idden="1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idden="1">
      <c r="A536" s="218" t="s">
        <v>556</v>
      </c>
      <c r="B536" s="9">
        <v>490.59</v>
      </c>
      <c r="C536" s="257"/>
      <c r="D536" s="9"/>
      <c r="E536" s="9"/>
      <c r="F536" s="57"/>
    </row>
    <row r="537" spans="1:6" hidden="1">
      <c r="A537" s="218" t="s">
        <v>557</v>
      </c>
      <c r="B537" s="9">
        <v>488.6</v>
      </c>
      <c r="C537" s="257"/>
      <c r="D537" s="9"/>
      <c r="E537" s="9"/>
      <c r="F537" s="57"/>
    </row>
    <row r="538" spans="1:6" hidden="1">
      <c r="A538" s="218" t="s">
        <v>558</v>
      </c>
      <c r="B538" s="9">
        <v>488.16</v>
      </c>
      <c r="C538" s="257"/>
      <c r="D538" s="9"/>
      <c r="E538" s="9"/>
      <c r="F538" s="57"/>
    </row>
    <row r="539" spans="1:6" hidden="1">
      <c r="A539" s="218" t="s">
        <v>559</v>
      </c>
      <c r="B539" s="9">
        <v>494.5</v>
      </c>
      <c r="C539" s="257"/>
      <c r="D539" s="9"/>
      <c r="E539" s="9"/>
      <c r="F539" s="57"/>
    </row>
    <row r="540" spans="1:6" hidden="1">
      <c r="A540" s="218" t="s">
        <v>560</v>
      </c>
      <c r="B540" s="9">
        <v>492.69</v>
      </c>
      <c r="C540" s="257"/>
      <c r="D540" s="9"/>
      <c r="E540" s="9"/>
      <c r="F540" s="57"/>
    </row>
    <row r="541" spans="1:6" hidden="1">
      <c r="A541" s="218" t="s">
        <v>561</v>
      </c>
      <c r="B541" s="9">
        <v>488.15</v>
      </c>
      <c r="C541" s="257"/>
      <c r="D541" s="9"/>
      <c r="E541" s="9"/>
      <c r="F541" s="57"/>
    </row>
    <row r="542" spans="1:6" hidden="1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idden="1">
      <c r="A543" s="218" t="s">
        <v>563</v>
      </c>
      <c r="B543" s="9">
        <v>488.58</v>
      </c>
      <c r="C543" s="257"/>
      <c r="D543" s="9"/>
      <c r="E543" s="9"/>
      <c r="F543" s="57"/>
    </row>
    <row r="544" spans="1:6" hidden="1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idden="1">
      <c r="A545" s="218" t="s">
        <v>565</v>
      </c>
      <c r="B545" s="9">
        <v>487.73</v>
      </c>
      <c r="C545" s="257"/>
      <c r="D545" s="9"/>
      <c r="E545" s="9"/>
      <c r="F545" s="57"/>
    </row>
    <row r="546" spans="1:6" hidden="1">
      <c r="A546" s="218" t="s">
        <v>566</v>
      </c>
      <c r="B546" s="9">
        <v>486.97</v>
      </c>
      <c r="C546" s="257"/>
      <c r="D546" s="9"/>
      <c r="E546" s="9"/>
      <c r="F546" s="57"/>
    </row>
    <row r="547" spans="1:6" hidden="1">
      <c r="A547" s="218" t="s">
        <v>567</v>
      </c>
      <c r="B547" s="9">
        <v>488.47</v>
      </c>
      <c r="C547" s="257"/>
      <c r="D547" s="9"/>
      <c r="E547" s="9"/>
      <c r="F547" s="57"/>
    </row>
    <row r="548" spans="1:6" hidden="1">
      <c r="A548" s="218" t="s">
        <v>568</v>
      </c>
      <c r="B548" s="9">
        <v>419.44</v>
      </c>
      <c r="C548" s="257"/>
      <c r="D548" s="9"/>
      <c r="E548" s="9"/>
      <c r="F548" s="57"/>
    </row>
    <row r="549" spans="1:6" hidden="1">
      <c r="A549" s="218" t="s">
        <v>569</v>
      </c>
      <c r="B549" s="9">
        <v>489.25</v>
      </c>
      <c r="C549" s="257"/>
      <c r="D549" s="9"/>
      <c r="E549" s="9"/>
      <c r="F549" s="57"/>
    </row>
    <row r="550" spans="1:6" hidden="1">
      <c r="A550" s="218" t="s">
        <v>570</v>
      </c>
      <c r="B550" s="9">
        <v>489.95</v>
      </c>
      <c r="C550" s="257"/>
      <c r="D550" s="9"/>
      <c r="E550" s="9"/>
      <c r="F550" s="57"/>
    </row>
    <row r="551" spans="1:6" hidden="1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idden="1">
      <c r="A552" s="218" t="s">
        <v>572</v>
      </c>
      <c r="B552" s="9">
        <v>494.5</v>
      </c>
      <c r="C552" s="257"/>
      <c r="D552" s="9"/>
      <c r="E552" s="9"/>
      <c r="F552" s="57"/>
    </row>
    <row r="553" spans="1:6" hidden="1">
      <c r="A553" s="218" t="s">
        <v>573</v>
      </c>
      <c r="B553" s="9">
        <v>494.65</v>
      </c>
      <c r="C553" s="257"/>
      <c r="D553" s="9"/>
      <c r="E553" s="9"/>
      <c r="F553" s="57"/>
    </row>
    <row r="554" spans="1:6" hidden="1">
      <c r="A554" s="218" t="s">
        <v>574</v>
      </c>
      <c r="B554" s="9">
        <v>491.17</v>
      </c>
      <c r="C554" s="257"/>
      <c r="D554" s="9"/>
      <c r="E554" s="9"/>
      <c r="F554" s="57"/>
    </row>
    <row r="555" spans="1:6" hidden="1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idden="1">
      <c r="A556" s="218" t="s">
        <v>576</v>
      </c>
      <c r="B556" s="9">
        <v>490.75</v>
      </c>
      <c r="C556" s="257"/>
      <c r="D556" s="9"/>
      <c r="E556" s="9"/>
      <c r="F556" s="57"/>
    </row>
    <row r="557" spans="1:6" hidden="1">
      <c r="A557" s="218" t="s">
        <v>577</v>
      </c>
      <c r="B557" s="9">
        <v>489.95</v>
      </c>
      <c r="C557" s="257"/>
      <c r="D557" s="9"/>
      <c r="E557" s="9"/>
      <c r="F557" s="57"/>
    </row>
    <row r="558" spans="1:6" hidden="1">
      <c r="A558" s="218" t="s">
        <v>578</v>
      </c>
      <c r="B558" s="9">
        <v>497.85</v>
      </c>
      <c r="C558" s="257"/>
      <c r="D558" s="9"/>
      <c r="E558" s="9"/>
      <c r="F558" s="57"/>
    </row>
    <row r="559" spans="1:6" hidden="1">
      <c r="A559" s="218" t="s">
        <v>579</v>
      </c>
      <c r="B559" s="9">
        <v>516.49</v>
      </c>
      <c r="C559" s="257"/>
      <c r="D559" s="9"/>
      <c r="E559" s="9"/>
      <c r="F559" s="57"/>
    </row>
    <row r="560" spans="1:6" hidden="1">
      <c r="A560" s="218" t="s">
        <v>580</v>
      </c>
      <c r="B560" s="9">
        <v>515.73</v>
      </c>
      <c r="C560" s="257"/>
      <c r="D560" s="9"/>
      <c r="E560" s="9"/>
      <c r="F560" s="57"/>
    </row>
    <row r="561" spans="1:6" hidden="1">
      <c r="A561" s="218" t="s">
        <v>581</v>
      </c>
      <c r="B561" s="9">
        <v>515.37</v>
      </c>
      <c r="C561" s="257"/>
      <c r="D561" s="9"/>
      <c r="E561" s="9"/>
      <c r="F561" s="57"/>
    </row>
    <row r="562" spans="1:6" hidden="1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idden="1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idden="1">
      <c r="A564" s="218" t="s">
        <v>584</v>
      </c>
      <c r="B564" s="9">
        <v>512.11</v>
      </c>
      <c r="C564" s="257"/>
      <c r="D564" s="9"/>
      <c r="E564" s="9"/>
      <c r="F564" s="57"/>
    </row>
    <row r="565" spans="1:6" hidden="1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idden="1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idden="1">
      <c r="A567" s="218" t="s">
        <v>587</v>
      </c>
      <c r="B567" s="9">
        <v>510.06</v>
      </c>
      <c r="C567" s="257"/>
      <c r="D567" s="9"/>
      <c r="E567" s="9"/>
      <c r="F567" s="57"/>
    </row>
    <row r="568" spans="1:6" hidden="1">
      <c r="A568" s="218" t="s">
        <v>590</v>
      </c>
      <c r="B568" s="9">
        <v>502.85</v>
      </c>
      <c r="C568" s="257"/>
      <c r="D568" s="9"/>
      <c r="E568" s="9"/>
      <c r="F568" s="57"/>
    </row>
    <row r="569" spans="1:6" hidden="1">
      <c r="A569" s="218" t="s">
        <v>591</v>
      </c>
      <c r="B569" s="9">
        <v>521.048</v>
      </c>
      <c r="C569" s="257"/>
      <c r="D569" s="9"/>
      <c r="E569" s="9"/>
      <c r="F569" s="57"/>
    </row>
    <row r="570" spans="1:6" hidden="1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idden="1">
      <c r="A571" s="218" t="s">
        <v>593</v>
      </c>
      <c r="B571" s="9">
        <v>508.66</v>
      </c>
      <c r="C571" s="257"/>
      <c r="D571" s="9"/>
      <c r="E571" s="9"/>
      <c r="F571" s="57"/>
    </row>
    <row r="572" spans="1:6" hidden="1">
      <c r="A572" s="218" t="s">
        <v>594</v>
      </c>
      <c r="B572" s="9">
        <v>508.6</v>
      </c>
      <c r="C572" s="257"/>
      <c r="D572" s="9"/>
      <c r="E572" s="9"/>
      <c r="F572" s="57"/>
    </row>
    <row r="573" spans="1:6" hidden="1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idden="1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idden="1">
      <c r="A575" s="218" t="s">
        <v>701</v>
      </c>
      <c r="B575" s="9">
        <v>510.79</v>
      </c>
      <c r="C575" s="257"/>
      <c r="D575" s="9"/>
      <c r="E575" s="9"/>
      <c r="F575" s="57"/>
    </row>
    <row r="576" spans="1:6" hidden="1">
      <c r="A576" s="218" t="s">
        <v>702</v>
      </c>
      <c r="B576" s="9">
        <v>508.26</v>
      </c>
      <c r="C576" s="257"/>
      <c r="D576" s="9"/>
      <c r="E576" s="9"/>
      <c r="F576" s="57"/>
    </row>
    <row r="577" spans="1:6" hidden="1">
      <c r="A577" s="218" t="s">
        <v>703</v>
      </c>
      <c r="B577" s="9">
        <v>515.99</v>
      </c>
      <c r="C577" s="257"/>
      <c r="D577" s="9"/>
      <c r="E577" s="9"/>
      <c r="F577" s="57"/>
    </row>
    <row r="578" spans="1:6" hidden="1">
      <c r="A578" s="218" t="s">
        <v>704</v>
      </c>
      <c r="B578" s="9">
        <v>529.53</v>
      </c>
      <c r="C578" s="257"/>
      <c r="D578" s="9"/>
      <c r="E578" s="9"/>
      <c r="F578" s="57"/>
    </row>
    <row r="579" spans="1:6" hidden="1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idden="1">
      <c r="A580" s="218" t="s">
        <v>602</v>
      </c>
      <c r="B580" s="9">
        <v>523.47</v>
      </c>
      <c r="C580" s="257"/>
      <c r="D580" s="9"/>
      <c r="E580" s="9"/>
      <c r="F580" s="57"/>
    </row>
    <row r="581" spans="1:6" hidden="1">
      <c r="A581" s="218" t="s">
        <v>603</v>
      </c>
      <c r="B581" s="9">
        <v>524.51</v>
      </c>
      <c r="C581" s="257"/>
      <c r="D581" s="9"/>
      <c r="E581" s="9"/>
      <c r="F581" s="57"/>
    </row>
    <row r="582" spans="1:6" hidden="1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idden="1">
      <c r="A583" s="218" t="s">
        <v>605</v>
      </c>
      <c r="B583" s="9">
        <v>512.25</v>
      </c>
      <c r="C583" s="257"/>
      <c r="D583" s="9"/>
      <c r="E583" s="9"/>
      <c r="F583" s="57"/>
    </row>
    <row r="584" spans="1:6" hidden="1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idden="1">
      <c r="A585" s="218" t="s">
        <v>607</v>
      </c>
      <c r="B585" s="9">
        <v>512.89</v>
      </c>
      <c r="C585" s="257"/>
      <c r="D585" s="9"/>
      <c r="E585" s="9"/>
      <c r="F585" s="57"/>
    </row>
    <row r="586" spans="1:6" hidden="1">
      <c r="A586" s="218" t="s">
        <v>608</v>
      </c>
      <c r="B586" s="9">
        <v>517.15</v>
      </c>
      <c r="C586" s="257"/>
      <c r="D586" s="9"/>
      <c r="E586" s="9"/>
      <c r="F586" s="57"/>
    </row>
    <row r="587" spans="1:6" hidden="1">
      <c r="A587" s="218" t="s">
        <v>609</v>
      </c>
      <c r="B587" s="9">
        <v>516.51</v>
      </c>
      <c r="C587" s="257"/>
      <c r="D587" s="9"/>
      <c r="E587" s="9"/>
      <c r="F587" s="57"/>
    </row>
    <row r="588" spans="1:6" hidden="1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idden="1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idden="1">
      <c r="A590" s="218" t="s">
        <v>612</v>
      </c>
      <c r="B590" s="9">
        <v>510.81</v>
      </c>
      <c r="C590" s="257"/>
      <c r="D590" s="9"/>
      <c r="E590" s="9"/>
      <c r="F590" s="57"/>
    </row>
    <row r="591" spans="1:6" hidden="1">
      <c r="A591" s="218" t="s">
        <v>613</v>
      </c>
      <c r="B591" s="9">
        <v>511.72</v>
      </c>
      <c r="C591" s="257"/>
      <c r="D591" s="9"/>
      <c r="E591" s="9"/>
      <c r="F591" s="57"/>
    </row>
    <row r="592" spans="1:6" hidden="1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idden="1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idden="1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idden="1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idden="1">
      <c r="A596" s="218" t="s">
        <v>618</v>
      </c>
      <c r="B596" s="9">
        <v>524.35</v>
      </c>
      <c r="C596" s="257"/>
      <c r="D596" s="9"/>
      <c r="E596" s="9"/>
      <c r="F596" s="57"/>
    </row>
    <row r="597" spans="1:6" hidden="1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idden="1">
      <c r="A598" s="218" t="s">
        <v>620</v>
      </c>
      <c r="B598" s="9">
        <v>529.59</v>
      </c>
      <c r="C598" s="257"/>
      <c r="D598" s="9"/>
      <c r="E598" s="9"/>
      <c r="F598" s="57"/>
    </row>
    <row r="599" spans="1:6" hidden="1">
      <c r="A599" s="218" t="s">
        <v>621</v>
      </c>
      <c r="B599" s="9">
        <v>566.73</v>
      </c>
      <c r="C599" s="257"/>
      <c r="D599" s="9"/>
      <c r="E599" s="9"/>
      <c r="F599" s="57"/>
    </row>
    <row r="600" spans="1:6" hidden="1">
      <c r="A600" s="218" t="s">
        <v>622</v>
      </c>
      <c r="B600" s="9">
        <v>563.21</v>
      </c>
      <c r="C600" s="257"/>
      <c r="D600" s="9"/>
      <c r="E600" s="9"/>
      <c r="F600" s="57"/>
    </row>
    <row r="601" spans="1:6" hidden="1">
      <c r="A601" s="218" t="s">
        <v>623</v>
      </c>
      <c r="B601" s="9">
        <v>565.21</v>
      </c>
      <c r="C601" s="257"/>
      <c r="D601" s="9"/>
      <c r="E601" s="9"/>
      <c r="F601" s="57"/>
    </row>
    <row r="602" spans="1:6" hidden="1">
      <c r="A602" s="218" t="s">
        <v>624</v>
      </c>
      <c r="B602" s="9">
        <v>556.26</v>
      </c>
      <c r="C602" s="257"/>
      <c r="D602" s="9"/>
      <c r="E602" s="9"/>
      <c r="F602" s="57"/>
    </row>
    <row r="603" spans="1:6" hidden="1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idden="1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idden="1">
      <c r="A605" s="218" t="s">
        <v>627</v>
      </c>
      <c r="B605" s="9">
        <v>565.77</v>
      </c>
      <c r="C605" s="257"/>
      <c r="D605" s="9"/>
      <c r="E605" s="9"/>
      <c r="F605" s="57"/>
    </row>
    <row r="606" spans="1:6" hidden="1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idden="1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idden="1">
      <c r="A608" s="218" t="s">
        <v>630</v>
      </c>
      <c r="B608" s="9">
        <v>569.35</v>
      </c>
      <c r="C608" s="257"/>
      <c r="D608" s="9"/>
      <c r="E608" s="9"/>
      <c r="F608" s="57"/>
    </row>
    <row r="609" spans="1:6" hidden="1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idden="1">
      <c r="A610" s="218" t="s">
        <v>632</v>
      </c>
      <c r="B610" s="9">
        <v>554.84</v>
      </c>
      <c r="C610" s="257"/>
      <c r="D610" s="9"/>
      <c r="E610" s="9"/>
      <c r="F610" s="57"/>
    </row>
    <row r="611" spans="1:6" hidden="1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idden="1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idden="1">
      <c r="A613" s="218" t="s">
        <v>635</v>
      </c>
      <c r="B613" s="9">
        <v>559.59</v>
      </c>
      <c r="C613" s="257"/>
      <c r="D613" s="9"/>
      <c r="E613" s="9"/>
      <c r="F613" s="57"/>
    </row>
    <row r="614" spans="1:6" hidden="1">
      <c r="A614" s="218" t="s">
        <v>636</v>
      </c>
      <c r="B614" s="9">
        <v>564.84</v>
      </c>
      <c r="C614" s="257"/>
      <c r="D614" s="9"/>
      <c r="E614" s="9"/>
      <c r="F614" s="57"/>
    </row>
    <row r="615" spans="1:6" hidden="1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idden="1">
      <c r="A616" s="218" t="s">
        <v>638</v>
      </c>
      <c r="B616" s="9">
        <v>553.75</v>
      </c>
      <c r="C616" s="257"/>
      <c r="D616" s="9"/>
      <c r="E616" s="9"/>
      <c r="F616" s="57"/>
    </row>
    <row r="617" spans="1:6" hidden="1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idden="1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idden="1">
      <c r="A619" s="218" t="s">
        <v>641</v>
      </c>
      <c r="B619" s="9">
        <v>537.59</v>
      </c>
      <c r="C619" s="257"/>
      <c r="D619" s="9"/>
      <c r="E619" s="9"/>
      <c r="F619" s="57"/>
    </row>
    <row r="620" spans="1:6" hidden="1">
      <c r="A620" s="218" t="s">
        <v>642</v>
      </c>
      <c r="B620" s="9">
        <v>535.25</v>
      </c>
      <c r="C620" s="257"/>
      <c r="D620" s="20"/>
      <c r="E620" s="20"/>
      <c r="F620" s="58"/>
    </row>
    <row r="621" spans="1:6" hidden="1">
      <c r="A621" s="218" t="s">
        <v>643</v>
      </c>
      <c r="B621" s="9">
        <v>538.02</v>
      </c>
      <c r="C621" s="257"/>
      <c r="D621" s="20"/>
      <c r="E621" s="20"/>
      <c r="F621" s="58"/>
    </row>
    <row r="622" spans="1:6" hidden="1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idden="1">
      <c r="A623" s="218" t="s">
        <v>645</v>
      </c>
      <c r="B623" s="9">
        <v>527.01</v>
      </c>
      <c r="C623" s="257"/>
      <c r="D623" s="20"/>
      <c r="E623" s="20"/>
      <c r="F623" s="58"/>
    </row>
    <row r="624" spans="1:6" hidden="1">
      <c r="A624" s="218" t="s">
        <v>646</v>
      </c>
      <c r="B624" s="9">
        <v>526.89</v>
      </c>
      <c r="C624" s="257"/>
      <c r="D624" s="20"/>
      <c r="E624" s="20"/>
      <c r="F624" s="58"/>
    </row>
    <row r="625" spans="1:6" hidden="1">
      <c r="A625" s="218" t="s">
        <v>712</v>
      </c>
      <c r="B625" s="9">
        <v>526.25</v>
      </c>
      <c r="C625" s="257"/>
      <c r="D625" s="20"/>
      <c r="E625" s="20"/>
      <c r="F625" s="58"/>
    </row>
    <row r="626" spans="1:6" hidden="1">
      <c r="A626" s="218" t="s">
        <v>713</v>
      </c>
      <c r="B626" s="9">
        <v>527.21</v>
      </c>
      <c r="C626" s="257"/>
      <c r="D626" s="20"/>
      <c r="E626" s="20"/>
      <c r="F626" s="58"/>
    </row>
    <row r="627" spans="1:6" hidden="1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idden="1">
      <c r="A628" s="218" t="s">
        <v>715</v>
      </c>
      <c r="B628" s="9">
        <v>538.99</v>
      </c>
      <c r="C628" s="257"/>
      <c r="D628" s="20"/>
      <c r="E628" s="20"/>
      <c r="F628" s="58"/>
    </row>
    <row r="629" spans="1:6" hidden="1">
      <c r="A629" s="218" t="s">
        <v>716</v>
      </c>
      <c r="B629" s="9">
        <v>542.24</v>
      </c>
      <c r="C629" s="257"/>
      <c r="D629" s="20"/>
      <c r="E629" s="20"/>
      <c r="F629" s="58"/>
    </row>
    <row r="630" spans="1:6" hidden="1">
      <c r="A630" s="218" t="s">
        <v>717</v>
      </c>
      <c r="B630" s="9">
        <v>541.66</v>
      </c>
      <c r="C630" s="257"/>
      <c r="D630" s="20"/>
      <c r="E630" s="20"/>
      <c r="F630" s="58"/>
    </row>
    <row r="631" spans="1:6" hidden="1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idden="1">
      <c r="A632" s="218" t="s">
        <v>719</v>
      </c>
      <c r="B632" s="9">
        <v>482.38</v>
      </c>
      <c r="C632" s="257"/>
      <c r="D632" s="20"/>
      <c r="E632" s="20"/>
      <c r="F632" s="58"/>
    </row>
    <row r="633" spans="1:6" hidden="1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idden="1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idden="1">
      <c r="A635" s="218" t="s">
        <v>778</v>
      </c>
      <c r="B635" s="15">
        <v>563.6</v>
      </c>
      <c r="C635" s="257"/>
      <c r="D635" s="20"/>
      <c r="E635" s="20"/>
      <c r="F635" s="58"/>
    </row>
    <row r="636" spans="1:6" hidden="1">
      <c r="A636" s="218" t="s">
        <v>780</v>
      </c>
      <c r="B636" s="20">
        <v>564.35</v>
      </c>
      <c r="C636" s="257"/>
      <c r="D636" s="20"/>
      <c r="E636" s="20"/>
      <c r="F636" s="58"/>
    </row>
    <row r="637" spans="1:6" hidden="1">
      <c r="A637" s="218" t="s">
        <v>782</v>
      </c>
      <c r="B637" s="15">
        <v>571.46</v>
      </c>
      <c r="C637" s="257"/>
      <c r="D637" s="20"/>
      <c r="E637" s="20"/>
      <c r="F637" s="58"/>
    </row>
    <row r="638" spans="1:6" hidden="1">
      <c r="A638" s="218" t="s">
        <v>784</v>
      </c>
      <c r="B638" s="15">
        <v>562.35</v>
      </c>
      <c r="C638" s="257"/>
      <c r="D638" s="20"/>
      <c r="E638" s="20"/>
      <c r="F638" s="58"/>
    </row>
    <row r="639" spans="1:6" hidden="1">
      <c r="A639" s="218" t="s">
        <v>785</v>
      </c>
      <c r="B639" s="15">
        <v>564.63</v>
      </c>
      <c r="C639" s="257"/>
      <c r="D639" s="20"/>
      <c r="E639" s="20"/>
      <c r="F639" s="58"/>
    </row>
    <row r="640" spans="1:6" hidden="1">
      <c r="A640" s="218" t="s">
        <v>786</v>
      </c>
      <c r="B640" s="15">
        <v>561.47</v>
      </c>
      <c r="C640" s="257"/>
      <c r="D640" s="20"/>
      <c r="E640" s="20"/>
      <c r="F640" s="58"/>
    </row>
    <row r="641" spans="1:6" hidden="1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idden="1">
      <c r="A642" s="218" t="s">
        <v>790</v>
      </c>
      <c r="B642" s="15">
        <v>570.91</v>
      </c>
      <c r="C642" s="257"/>
      <c r="D642" s="20"/>
      <c r="E642" s="20"/>
      <c r="F642" s="58"/>
    </row>
    <row r="643" spans="1:6" hidden="1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idden="1">
      <c r="A644" s="218" t="s">
        <v>789</v>
      </c>
      <c r="B644" s="15">
        <v>570.91</v>
      </c>
      <c r="C644" s="257"/>
      <c r="D644" s="20"/>
      <c r="E644" s="20"/>
      <c r="F644" s="58"/>
    </row>
    <row r="645" spans="1:6" hidden="1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idden="1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idden="1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idden="1">
      <c r="A648" s="218" t="s">
        <v>795</v>
      </c>
      <c r="B648" s="97">
        <v>656.88</v>
      </c>
      <c r="C648" s="257"/>
      <c r="D648" s="20"/>
      <c r="E648" s="20"/>
      <c r="F648" s="58"/>
    </row>
    <row r="649" spans="1:6" hidden="1">
      <c r="A649" s="218" t="s">
        <v>796</v>
      </c>
      <c r="B649" s="20">
        <v>643.47</v>
      </c>
      <c r="C649" s="257"/>
      <c r="D649" s="20"/>
      <c r="E649" s="20"/>
      <c r="F649" s="58"/>
    </row>
    <row r="650" spans="1:6" hidden="1">
      <c r="A650" s="218" t="s">
        <v>797</v>
      </c>
      <c r="B650" s="97">
        <v>656.07</v>
      </c>
      <c r="C650" s="257"/>
      <c r="D650" s="20"/>
      <c r="E650" s="20"/>
      <c r="F650" s="58"/>
    </row>
    <row r="651" spans="1:6" hidden="1">
      <c r="A651" s="218" t="s">
        <v>798</v>
      </c>
      <c r="B651" s="97">
        <v>656.23</v>
      </c>
      <c r="C651" s="257"/>
      <c r="D651" s="20"/>
      <c r="E651" s="20"/>
      <c r="F651" s="58"/>
    </row>
    <row r="652" spans="1:6" hidden="1">
      <c r="A652" s="218" t="s">
        <v>799</v>
      </c>
      <c r="B652" s="20">
        <v>639.86</v>
      </c>
      <c r="C652" s="257"/>
      <c r="D652" s="20"/>
      <c r="E652" s="20"/>
      <c r="F652" s="58"/>
    </row>
    <row r="653" spans="1:6" hidden="1">
      <c r="A653" s="218" t="s">
        <v>800</v>
      </c>
      <c r="B653" s="98">
        <v>661.13</v>
      </c>
      <c r="C653" s="257"/>
      <c r="D653" s="20"/>
      <c r="E653" s="20"/>
      <c r="F653" s="58"/>
    </row>
    <row r="654" spans="1:6" hidden="1">
      <c r="A654" s="218" t="s">
        <v>801</v>
      </c>
      <c r="B654" s="97">
        <v>655.81</v>
      </c>
      <c r="C654" s="257"/>
      <c r="D654" s="20"/>
      <c r="E654" s="20"/>
      <c r="F654" s="58"/>
    </row>
    <row r="655" spans="1:6" hidden="1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idden="1">
      <c r="A656" s="218" t="s">
        <v>803</v>
      </c>
      <c r="B656" s="97">
        <v>658.86</v>
      </c>
      <c r="C656" s="257"/>
      <c r="D656" s="20"/>
      <c r="E656" s="20"/>
      <c r="F656" s="58"/>
    </row>
    <row r="657" spans="1:6" hidden="1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idden="1">
      <c r="A658" s="218" t="s">
        <v>805</v>
      </c>
      <c r="B658" s="20">
        <v>642.1</v>
      </c>
      <c r="C658" s="257"/>
      <c r="D658" s="20"/>
      <c r="E658" s="20"/>
      <c r="F658" s="58"/>
    </row>
    <row r="659" spans="1:6" hidden="1">
      <c r="A659" s="218" t="s">
        <v>806</v>
      </c>
      <c r="B659" s="20">
        <v>640.61</v>
      </c>
      <c r="C659" s="257"/>
      <c r="D659" s="20"/>
      <c r="E659" s="20"/>
      <c r="F659" s="58"/>
    </row>
    <row r="660" spans="1:6" hidden="1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idden="1">
      <c r="A661" s="218" t="s">
        <v>808</v>
      </c>
      <c r="B661" s="20">
        <v>623.27</v>
      </c>
      <c r="C661" s="257"/>
      <c r="D661" s="20"/>
      <c r="E661" s="20"/>
      <c r="F661" s="58"/>
    </row>
    <row r="662" spans="1:6" hidden="1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idden="1">
      <c r="A663" s="218" t="s">
        <v>810</v>
      </c>
      <c r="B663" s="20">
        <v>629.21</v>
      </c>
      <c r="C663" s="257"/>
      <c r="D663" s="20"/>
      <c r="E663" s="20"/>
      <c r="F663" s="58"/>
    </row>
    <row r="664" spans="1:6" hidden="1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idden="1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idden="1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idden="1">
      <c r="A667" s="218" t="s">
        <v>814</v>
      </c>
      <c r="B667" s="20">
        <v>656.74</v>
      </c>
      <c r="C667" s="257"/>
      <c r="D667" s="20"/>
      <c r="E667" s="20"/>
      <c r="F667" s="58"/>
    </row>
    <row r="668" spans="1:6" hidden="1">
      <c r="A668" s="224" t="s">
        <v>815</v>
      </c>
      <c r="B668" s="20">
        <v>665.59</v>
      </c>
      <c r="C668" s="257"/>
      <c r="D668" s="20"/>
      <c r="E668" s="20"/>
      <c r="F668" s="58"/>
    </row>
    <row r="669" spans="1:6" hidden="1">
      <c r="A669" s="224" t="s">
        <v>816</v>
      </c>
      <c r="B669" s="20">
        <v>661.94</v>
      </c>
      <c r="C669" s="257"/>
      <c r="D669" s="20"/>
      <c r="E669" s="20"/>
      <c r="F669" s="58"/>
    </row>
    <row r="670" spans="1:6" hidden="1">
      <c r="A670" s="224" t="s">
        <v>817</v>
      </c>
      <c r="B670" s="20">
        <v>672.45</v>
      </c>
      <c r="C670" s="257"/>
      <c r="D670" s="20"/>
      <c r="E670" s="20"/>
      <c r="F670" s="58"/>
    </row>
    <row r="671" spans="1:6" hidden="1">
      <c r="A671" s="224" t="s">
        <v>818</v>
      </c>
      <c r="B671" s="20">
        <v>661.91</v>
      </c>
      <c r="C671" s="257"/>
      <c r="D671" s="20"/>
      <c r="E671" s="20"/>
      <c r="F671" s="58"/>
    </row>
    <row r="672" spans="1:6" hidden="1">
      <c r="A672" s="224" t="s">
        <v>819</v>
      </c>
      <c r="B672" s="20">
        <v>658.59</v>
      </c>
      <c r="C672" s="257"/>
      <c r="D672" s="20"/>
      <c r="E672" s="20"/>
      <c r="F672" s="58"/>
    </row>
    <row r="673" spans="1:6" hidden="1">
      <c r="A673" s="224" t="s">
        <v>820</v>
      </c>
      <c r="B673" s="20">
        <v>642</v>
      </c>
      <c r="C673" s="257"/>
      <c r="D673" s="20"/>
      <c r="E673" s="20"/>
      <c r="F673" s="58"/>
    </row>
    <row r="674" spans="1:6" hidden="1">
      <c r="A674" s="224" t="s">
        <v>821</v>
      </c>
      <c r="B674" s="20">
        <v>641.09</v>
      </c>
      <c r="C674" s="257"/>
      <c r="D674" s="20"/>
      <c r="E674" s="20"/>
      <c r="F674" s="58"/>
    </row>
    <row r="675" spans="1:6" hidden="1">
      <c r="A675" s="224" t="s">
        <v>822</v>
      </c>
      <c r="B675" s="20">
        <v>648.62</v>
      </c>
      <c r="C675" s="257"/>
      <c r="D675" s="20"/>
      <c r="E675" s="20"/>
      <c r="F675" s="58"/>
    </row>
    <row r="676" spans="1:6" hidden="1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idden="1">
      <c r="A677" s="224" t="s">
        <v>824</v>
      </c>
      <c r="B677" s="20">
        <v>651.72</v>
      </c>
      <c r="C677" s="257"/>
      <c r="D677" s="20"/>
      <c r="E677" s="20"/>
      <c r="F677" s="58"/>
    </row>
    <row r="678" spans="1:6" hidden="1">
      <c r="A678" s="224" t="s">
        <v>825</v>
      </c>
      <c r="B678" s="20">
        <v>644.96</v>
      </c>
      <c r="C678" s="257"/>
      <c r="D678" s="20"/>
      <c r="E678" s="20"/>
      <c r="F678" s="58"/>
    </row>
    <row r="679" spans="1:6" hidden="1">
      <c r="A679" s="224" t="s">
        <v>826</v>
      </c>
      <c r="B679" s="19">
        <v>647.22</v>
      </c>
      <c r="C679" s="257"/>
      <c r="D679" s="20"/>
      <c r="E679" s="20"/>
      <c r="F679" s="58"/>
    </row>
    <row r="680" spans="1:6" hidden="1">
      <c r="A680" s="224" t="s">
        <v>827</v>
      </c>
      <c r="B680" s="20">
        <v>647.97</v>
      </c>
      <c r="C680" s="257"/>
      <c r="D680" s="20"/>
      <c r="E680" s="20"/>
      <c r="F680" s="58"/>
    </row>
    <row r="681" spans="1:6" hidden="1">
      <c r="A681" s="224" t="s">
        <v>828</v>
      </c>
      <c r="B681" s="20">
        <v>651.51</v>
      </c>
      <c r="C681" s="257"/>
      <c r="D681" s="20"/>
      <c r="E681" s="20"/>
      <c r="F681" s="58"/>
    </row>
    <row r="682" spans="1:6" hidden="1">
      <c r="A682" s="224" t="s">
        <v>829</v>
      </c>
      <c r="B682" s="19">
        <v>644.48</v>
      </c>
      <c r="C682" s="257"/>
      <c r="D682" s="20"/>
      <c r="E682" s="20"/>
      <c r="F682" s="58"/>
    </row>
    <row r="683" spans="1:6" hidden="1">
      <c r="A683" s="224" t="s">
        <v>830</v>
      </c>
      <c r="B683" s="20">
        <v>623.62</v>
      </c>
      <c r="C683" s="257"/>
      <c r="D683" s="20"/>
      <c r="E683" s="20"/>
      <c r="F683" s="58"/>
    </row>
    <row r="684" spans="1:6" hidden="1">
      <c r="A684" s="224" t="s">
        <v>831</v>
      </c>
      <c r="B684" s="20">
        <v>624.65</v>
      </c>
      <c r="C684" s="257"/>
      <c r="D684" s="20"/>
      <c r="E684" s="20"/>
      <c r="F684" s="58"/>
    </row>
    <row r="685" spans="1:6" hidden="1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idden="1">
      <c r="A686" s="224" t="s">
        <v>833</v>
      </c>
      <c r="B686" s="20">
        <v>608.65</v>
      </c>
      <c r="C686" s="257"/>
      <c r="D686" s="20"/>
      <c r="E686" s="20"/>
      <c r="F686" s="58"/>
    </row>
    <row r="687" spans="1:6" hidden="1">
      <c r="A687" s="224" t="s">
        <v>834</v>
      </c>
      <c r="B687" s="20">
        <v>609.49</v>
      </c>
      <c r="C687" s="257"/>
      <c r="D687" s="20"/>
      <c r="E687" s="20"/>
      <c r="F687" s="58"/>
    </row>
    <row r="688" spans="1:6" hidden="1">
      <c r="A688" s="224" t="s">
        <v>835</v>
      </c>
      <c r="B688" s="20">
        <v>605.52</v>
      </c>
      <c r="C688" s="257"/>
      <c r="D688" s="20"/>
      <c r="E688" s="20"/>
      <c r="F688" s="58"/>
    </row>
    <row r="689" spans="1:6" hidden="1">
      <c r="A689" s="224" t="s">
        <v>836</v>
      </c>
      <c r="B689" s="20">
        <v>612.76</v>
      </c>
      <c r="C689" s="257"/>
      <c r="D689" s="20"/>
      <c r="E689" s="20"/>
      <c r="F689" s="58"/>
    </row>
    <row r="690" spans="1:6" hidden="1">
      <c r="A690" s="224" t="s">
        <v>837</v>
      </c>
      <c r="B690" s="20">
        <v>612.74</v>
      </c>
      <c r="C690" s="257"/>
      <c r="D690" s="20"/>
      <c r="E690" s="20"/>
      <c r="F690" s="58"/>
    </row>
    <row r="691" spans="1:6" hidden="1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idden="1">
      <c r="A692" s="224" t="s">
        <v>839</v>
      </c>
      <c r="B692" s="20">
        <v>635.1</v>
      </c>
      <c r="C692" s="257"/>
      <c r="D692" s="20"/>
      <c r="E692" s="20"/>
      <c r="F692" s="58"/>
    </row>
    <row r="693" spans="1:6" hidden="1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idden="1">
      <c r="A694" s="224" t="s">
        <v>841</v>
      </c>
      <c r="B694" s="20">
        <v>650.5</v>
      </c>
      <c r="C694" s="257"/>
      <c r="D694" s="20"/>
      <c r="E694" s="20"/>
      <c r="F694" s="58"/>
    </row>
    <row r="695" spans="1:6" hidden="1">
      <c r="A695" s="224" t="s">
        <v>842</v>
      </c>
      <c r="B695" s="20">
        <v>643.76</v>
      </c>
      <c r="C695" s="257"/>
      <c r="D695" s="20"/>
      <c r="E695" s="20"/>
      <c r="F695" s="58"/>
    </row>
    <row r="696" spans="1:6" hidden="1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idden="1">
      <c r="A697" s="224" t="s">
        <v>844</v>
      </c>
      <c r="B697" s="20">
        <v>633.28</v>
      </c>
      <c r="C697" s="257"/>
      <c r="D697" s="20"/>
      <c r="E697" s="20"/>
      <c r="F697" s="58"/>
    </row>
    <row r="698" spans="1:6" hidden="1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idden="1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idden="1">
      <c r="A700" s="224" t="s">
        <v>847</v>
      </c>
      <c r="B700" s="20">
        <v>631.28</v>
      </c>
      <c r="C700" s="257"/>
      <c r="D700" s="20"/>
      <c r="E700" s="20"/>
      <c r="F700" s="58"/>
    </row>
    <row r="701" spans="1:6" hidden="1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idden="1">
      <c r="A702" s="224" t="s">
        <v>849</v>
      </c>
      <c r="B702" s="20">
        <v>647.02</v>
      </c>
      <c r="C702" s="257"/>
      <c r="D702" s="20"/>
      <c r="E702" s="20"/>
      <c r="F702" s="58"/>
    </row>
    <row r="703" spans="1:6" hidden="1">
      <c r="A703" s="224" t="s">
        <v>850</v>
      </c>
      <c r="B703" s="20">
        <v>644.12</v>
      </c>
      <c r="C703" s="257"/>
      <c r="D703" s="20"/>
      <c r="E703" s="20"/>
      <c r="F703" s="58"/>
    </row>
    <row r="704" spans="1:6" hidden="1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idden="1">
      <c r="A705" s="224" t="s">
        <v>852</v>
      </c>
      <c r="B705" s="20">
        <v>629.21</v>
      </c>
      <c r="C705" s="257"/>
      <c r="D705" s="20"/>
      <c r="E705" s="20"/>
      <c r="F705" s="58"/>
    </row>
    <row r="706" spans="1:6" hidden="1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idden="1">
      <c r="A707" s="224" t="s">
        <v>854</v>
      </c>
      <c r="B707" s="20">
        <v>629.91</v>
      </c>
      <c r="C707" s="257"/>
      <c r="D707" s="20"/>
      <c r="E707" s="20"/>
      <c r="F707" s="58"/>
    </row>
    <row r="708" spans="1:6" hidden="1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idden="1">
      <c r="A709" s="224" t="s">
        <v>856</v>
      </c>
      <c r="B709" s="20">
        <v>585.13</v>
      </c>
      <c r="C709" s="257"/>
      <c r="D709" s="20"/>
      <c r="E709" s="20"/>
      <c r="F709" s="58"/>
    </row>
    <row r="710" spans="1:6" hidden="1">
      <c r="A710" s="224" t="s">
        <v>857</v>
      </c>
      <c r="B710" s="20">
        <v>583.97</v>
      </c>
      <c r="C710" s="257"/>
      <c r="D710" s="20"/>
      <c r="E710" s="20"/>
      <c r="F710" s="58"/>
    </row>
    <row r="711" spans="1:6" hidden="1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idden="1">
      <c r="A712" s="224" t="s">
        <v>859</v>
      </c>
      <c r="B712" s="20">
        <v>583.39</v>
      </c>
      <c r="C712" s="257"/>
      <c r="D712" s="20"/>
      <c r="E712" s="20"/>
      <c r="F712" s="58"/>
    </row>
    <row r="713" spans="1:6" hidden="1">
      <c r="A713" s="224" t="s">
        <v>860</v>
      </c>
      <c r="B713" s="20">
        <v>590.75</v>
      </c>
      <c r="C713" s="257"/>
      <c r="D713" s="20"/>
      <c r="E713" s="20"/>
      <c r="F713" s="58"/>
    </row>
    <row r="714" spans="1:6" hidden="1">
      <c r="A714" s="224" t="s">
        <v>861</v>
      </c>
      <c r="B714" s="20">
        <v>592.27</v>
      </c>
      <c r="C714" s="257"/>
      <c r="D714" s="20"/>
      <c r="E714" s="20"/>
      <c r="F714" s="58"/>
    </row>
    <row r="715" spans="1:6" hidden="1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idden="1">
      <c r="A716" s="224" t="s">
        <v>863</v>
      </c>
      <c r="B716" s="20">
        <v>581.88</v>
      </c>
      <c r="C716" s="257"/>
      <c r="D716" s="20"/>
      <c r="E716" s="20"/>
      <c r="F716" s="58"/>
    </row>
    <row r="717" spans="1:6" hidden="1">
      <c r="A717" s="224" t="s">
        <v>864</v>
      </c>
      <c r="B717" s="20">
        <v>586.85</v>
      </c>
      <c r="C717" s="257"/>
      <c r="D717" s="20"/>
      <c r="E717" s="20"/>
      <c r="F717" s="58"/>
    </row>
    <row r="718" spans="1:6" hidden="1">
      <c r="A718" s="224" t="s">
        <v>865</v>
      </c>
      <c r="B718" s="20">
        <v>592.53</v>
      </c>
      <c r="C718" s="257"/>
      <c r="D718" s="20"/>
      <c r="E718" s="20"/>
      <c r="F718" s="58"/>
    </row>
    <row r="719" spans="1:6" hidden="1">
      <c r="A719" s="224" t="s">
        <v>866</v>
      </c>
      <c r="B719" s="20">
        <v>594</v>
      </c>
      <c r="C719" s="257"/>
      <c r="D719" s="20"/>
      <c r="E719" s="20"/>
      <c r="F719" s="58"/>
    </row>
    <row r="720" spans="1:6" hidden="1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idden="1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idden="1">
      <c r="A722" s="224" t="s">
        <v>869</v>
      </c>
      <c r="B722" s="20">
        <v>605.87</v>
      </c>
      <c r="C722" s="257"/>
      <c r="D722" s="20"/>
      <c r="E722" s="20"/>
      <c r="F722" s="58"/>
    </row>
    <row r="723" spans="1:6" hidden="1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idden="1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idden="1">
      <c r="A725" s="224" t="s">
        <v>872</v>
      </c>
      <c r="B725" s="20">
        <v>609.21</v>
      </c>
      <c r="C725" s="257"/>
      <c r="D725" s="20"/>
      <c r="E725" s="20"/>
      <c r="F725" s="58"/>
    </row>
    <row r="726" spans="1:6" hidden="1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idden="1">
      <c r="A727" s="224" t="s">
        <v>875</v>
      </c>
      <c r="B727" s="20">
        <v>582.71</v>
      </c>
      <c r="C727" s="257"/>
      <c r="D727" s="20"/>
      <c r="E727" s="20"/>
      <c r="F727" s="58"/>
    </row>
    <row r="728" spans="1:6" hidden="1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idden="1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idden="1">
      <c r="A730" s="224" t="s">
        <v>878</v>
      </c>
      <c r="B730" s="20">
        <v>581.12</v>
      </c>
      <c r="C730" s="257"/>
      <c r="D730" s="20"/>
      <c r="E730" s="20"/>
      <c r="F730" s="58"/>
    </row>
    <row r="731" spans="1:6" hidden="1">
      <c r="A731" s="224" t="s">
        <v>879</v>
      </c>
      <c r="B731" s="20">
        <v>573.5</v>
      </c>
      <c r="C731" s="257"/>
      <c r="D731" s="20"/>
      <c r="E731" s="20"/>
      <c r="F731" s="58"/>
    </row>
    <row r="732" spans="1:6" hidden="1">
      <c r="A732" s="224" t="s">
        <v>880</v>
      </c>
      <c r="B732" s="20">
        <v>573.71</v>
      </c>
      <c r="C732" s="257"/>
      <c r="D732" s="20"/>
      <c r="E732" s="20"/>
      <c r="F732" s="58"/>
    </row>
    <row r="733" spans="1:6" hidden="1">
      <c r="A733" s="224" t="s">
        <v>881</v>
      </c>
      <c r="B733" s="20">
        <v>579.27</v>
      </c>
      <c r="C733" s="257"/>
      <c r="D733" s="20"/>
      <c r="E733" s="20"/>
      <c r="F733" s="58"/>
    </row>
    <row r="734" spans="1:6" hidden="1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idden="1">
      <c r="A735" s="224" t="s">
        <v>883</v>
      </c>
      <c r="B735" s="20">
        <v>573.24</v>
      </c>
      <c r="C735" s="257"/>
      <c r="D735" s="20"/>
      <c r="E735" s="20"/>
      <c r="F735" s="58"/>
    </row>
    <row r="736" spans="1:6" hidden="1">
      <c r="A736" s="224" t="s">
        <v>884</v>
      </c>
      <c r="B736" s="20">
        <v>573.65</v>
      </c>
      <c r="C736" s="257"/>
      <c r="D736" s="20"/>
      <c r="E736" s="20"/>
      <c r="F736" s="58"/>
    </row>
    <row r="737" spans="1:6" hidden="1">
      <c r="A737" s="224" t="s">
        <v>886</v>
      </c>
      <c r="B737" s="20">
        <v>584.02</v>
      </c>
      <c r="C737" s="257"/>
      <c r="D737" s="20"/>
      <c r="E737" s="20"/>
      <c r="F737" s="58"/>
    </row>
    <row r="738" spans="1:6" hidden="1">
      <c r="A738" s="224" t="s">
        <v>887</v>
      </c>
      <c r="B738" s="20">
        <v>585.46</v>
      </c>
      <c r="C738" s="257"/>
      <c r="D738" s="20"/>
      <c r="E738" s="20"/>
      <c r="F738" s="58"/>
    </row>
    <row r="739" spans="1:6" hidden="1">
      <c r="A739" s="224" t="s">
        <v>888</v>
      </c>
      <c r="B739" s="20">
        <v>581.86</v>
      </c>
      <c r="C739" s="257"/>
      <c r="D739" s="20"/>
      <c r="E739" s="20"/>
      <c r="F739" s="58"/>
    </row>
    <row r="740" spans="1:6" hidden="1">
      <c r="A740" s="224" t="s">
        <v>889</v>
      </c>
      <c r="B740" s="20">
        <v>571.5</v>
      </c>
      <c r="C740" s="257"/>
      <c r="D740" s="20"/>
      <c r="E740" s="20"/>
      <c r="F740" s="58"/>
    </row>
    <row r="741" spans="1:6" hidden="1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idden="1">
      <c r="A742" s="224" t="s">
        <v>891</v>
      </c>
      <c r="B742" s="20">
        <v>581.37</v>
      </c>
      <c r="C742" s="257"/>
      <c r="D742" s="20"/>
      <c r="E742" s="20"/>
      <c r="F742" s="58"/>
    </row>
    <row r="743" spans="1:6" hidden="1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idden="1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idden="1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idden="1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idden="1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idden="1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idden="1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idden="1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idden="1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idden="1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idden="1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idden="1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idden="1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idden="1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idden="1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idden="1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idden="1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idden="1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idden="1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idden="1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idden="1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idden="1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idden="1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idden="1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idden="1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idden="1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idden="1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idden="1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idden="1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idden="1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idden="1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idden="1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idden="1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idden="1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idden="1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idden="1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idden="1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idden="1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idden="1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idden="1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idden="1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idden="1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idden="1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idden="1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idden="1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idden="1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idden="1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idden="1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idden="1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idden="1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idden="1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6.5" hidden="1" thickBot="1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idden="1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idden="1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idden="1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idden="1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idden="1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idden="1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idden="1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idden="1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idden="1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idden="1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idden="1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idden="1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idden="1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idden="1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idden="1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idden="1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idden="1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idden="1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idden="1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idden="1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idden="1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idden="1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idden="1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idden="1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idden="1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idden="1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idden="1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idden="1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idden="1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idden="1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idden="1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idden="1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idden="1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idden="1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idden="1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idden="1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idden="1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idden="1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idden="1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idden="1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idden="1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idden="1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idden="1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idden="1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idden="1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idden="1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idden="1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idden="1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idden="1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idden="1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idden="1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idden="1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idden="1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idden="1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idden="1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idden="1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idden="1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idden="1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idden="1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idden="1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idden="1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idden="1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idden="1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idden="1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idden="1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idden="1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idden="1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idden="1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idden="1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idden="1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idden="1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idden="1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idden="1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idden="1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idden="1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idden="1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idden="1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idden="1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idden="1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idden="1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idden="1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idden="1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idden="1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idden="1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idden="1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idden="1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idden="1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idden="1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idden="1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idden="1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idden="1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idden="1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idden="1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idden="1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idden="1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idden="1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idden="1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idden="1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idden="1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idden="1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idden="1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idden="1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idden="1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idden="1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idden="1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idden="1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idden="1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idden="1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idden="1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idden="1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idden="1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idden="1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idden="1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idden="1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idden="1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idden="1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idden="1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idden="1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idden="1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idden="1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idden="1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idden="1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idden="1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idden="1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idden="1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idden="1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idden="1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idden="1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idden="1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idden="1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idden="1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idden="1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idden="1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idden="1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idden="1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idden="1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idden="1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idden="1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idden="1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idden="1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idden="1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idden="1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idden="1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idden="1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idden="1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idden="1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idden="1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idden="1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idden="1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idden="1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idden="1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idden="1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idden="1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idden="1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idden="1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idden="1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idden="1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idden="1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idden="1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idden="1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idden="1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idden="1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idden="1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idden="1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idden="1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idden="1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idden="1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idden="1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idden="1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idden="1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idden="1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idden="1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idden="1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idden="1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idden="1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idden="1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idden="1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idden="1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idden="1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idden="1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idden="1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idden="1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idden="1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idden="1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idden="1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idden="1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idden="1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idden="1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idden="1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idden="1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idden="1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idden="1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idden="1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idden="1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>
      <c r="A1187" s="224"/>
      <c r="B1187" s="376"/>
      <c r="C1187" s="257"/>
      <c r="D1187" s="20"/>
      <c r="E1187" s="20"/>
      <c r="F1187" s="58"/>
    </row>
    <row r="1188" spans="1:7">
      <c r="A1188" s="224"/>
      <c r="B1188" s="375"/>
      <c r="C1188" s="375"/>
      <c r="D1188" s="20"/>
      <c r="E1188" s="20"/>
      <c r="F1188" s="58"/>
    </row>
    <row r="1189" spans="1:7">
      <c r="A1189" s="224"/>
      <c r="B1189" s="20"/>
      <c r="C1189" s="257"/>
      <c r="D1189" s="20"/>
      <c r="E1189" s="20"/>
      <c r="F1189" s="58"/>
    </row>
    <row r="1190" spans="1:7">
      <c r="A1190" s="224"/>
      <c r="B1190" s="20"/>
      <c r="C1190" s="257"/>
      <c r="D1190" s="20"/>
      <c r="E1190" s="20"/>
      <c r="F1190" s="58"/>
    </row>
    <row r="1191" spans="1:7">
      <c r="A1191" s="224"/>
      <c r="B1191" s="20"/>
      <c r="C1191" s="257"/>
      <c r="D1191" s="20"/>
      <c r="E1191" s="20"/>
      <c r="F1191" s="58"/>
    </row>
    <row r="1192" spans="1:7">
      <c r="A1192" s="224"/>
      <c r="B1192" s="20"/>
      <c r="C1192" s="257"/>
      <c r="D1192" s="20"/>
      <c r="E1192" s="20"/>
      <c r="F1192" s="58"/>
    </row>
    <row r="1193" spans="1:7">
      <c r="A1193" s="224"/>
      <c r="B1193" s="20"/>
      <c r="C1193" s="257"/>
      <c r="D1193" s="20"/>
      <c r="E1193" s="20"/>
      <c r="F1193" s="58"/>
    </row>
    <row r="1194" spans="1:7">
      <c r="A1194" s="224"/>
      <c r="B1194" s="20"/>
      <c r="C1194" s="257"/>
      <c r="D1194" s="20"/>
      <c r="E1194" s="20"/>
      <c r="F1194" s="58"/>
    </row>
    <row r="1195" spans="1:7">
      <c r="A1195" s="224"/>
      <c r="B1195" s="20"/>
      <c r="C1195" s="257"/>
      <c r="D1195" s="20"/>
      <c r="E1195" s="20"/>
      <c r="F1195" s="58"/>
    </row>
    <row r="1196" spans="1:7">
      <c r="A1196" s="224"/>
      <c r="B1196" s="20"/>
      <c r="C1196" s="257"/>
      <c r="D1196" s="20"/>
      <c r="E1196" s="20"/>
      <c r="F1196" s="58"/>
    </row>
    <row r="1197" spans="1:7">
      <c r="A1197" s="224"/>
      <c r="B1197" s="20"/>
      <c r="C1197" s="257"/>
      <c r="D1197" s="20"/>
      <c r="E1197" s="20"/>
      <c r="F1197" s="58"/>
    </row>
    <row r="1198" spans="1:7">
      <c r="A1198" s="224"/>
      <c r="B1198" s="20"/>
      <c r="C1198" s="257"/>
      <c r="D1198" s="20"/>
      <c r="E1198" s="20"/>
      <c r="F1198" s="58"/>
    </row>
    <row r="1199" spans="1:7">
      <c r="A1199" s="224"/>
      <c r="B1199" s="20"/>
      <c r="C1199" s="257"/>
      <c r="D1199" s="20"/>
      <c r="E1199" s="20"/>
      <c r="F1199" s="58"/>
    </row>
    <row r="1200" spans="1:7">
      <c r="A1200" s="224"/>
      <c r="B1200" s="20"/>
      <c r="C1200" s="257"/>
      <c r="D1200" s="20"/>
      <c r="E1200" s="20"/>
      <c r="F1200" s="58"/>
    </row>
    <row r="1201" spans="1:6">
      <c r="A1201" s="224"/>
      <c r="B1201" s="20"/>
      <c r="C1201" s="257"/>
      <c r="D1201" s="20"/>
      <c r="E1201" s="20"/>
      <c r="F1201" s="58"/>
    </row>
    <row r="1202" spans="1:6">
      <c r="A1202" s="224"/>
      <c r="B1202" s="20"/>
      <c r="C1202" s="257"/>
      <c r="D1202" s="20"/>
      <c r="E1202" s="20"/>
      <c r="F1202" s="58"/>
    </row>
    <row r="1203" spans="1:6">
      <c r="A1203" s="224"/>
      <c r="B1203" s="20"/>
      <c r="C1203" s="257"/>
      <c r="D1203" s="20"/>
      <c r="E1203" s="20"/>
      <c r="F1203" s="58"/>
    </row>
    <row r="1204" spans="1:6">
      <c r="A1204" s="224"/>
      <c r="B1204" s="20"/>
      <c r="C1204" s="257"/>
      <c r="D1204" s="20"/>
      <c r="E1204" s="20"/>
      <c r="F1204" s="58"/>
    </row>
    <row r="1205" spans="1:6">
      <c r="A1205" s="224"/>
      <c r="B1205" s="20"/>
      <c r="C1205" s="257"/>
      <c r="D1205" s="20"/>
      <c r="E1205" s="20"/>
      <c r="F1205" s="58"/>
    </row>
    <row r="1206" spans="1:6">
      <c r="A1206" s="224"/>
      <c r="B1206" s="20"/>
      <c r="C1206" s="257"/>
      <c r="D1206" s="20"/>
      <c r="E1206" s="20"/>
      <c r="F1206" s="58"/>
    </row>
    <row r="1207" spans="1:6">
      <c r="A1207" s="224"/>
      <c r="B1207" s="20"/>
      <c r="C1207" s="257"/>
      <c r="D1207" s="20"/>
      <c r="E1207" s="20"/>
      <c r="F1207" s="58"/>
    </row>
    <row r="1208" spans="1:6">
      <c r="A1208" s="224"/>
      <c r="B1208" s="20"/>
      <c r="C1208" s="257"/>
      <c r="D1208" s="20"/>
      <c r="E1208" s="20"/>
      <c r="F1208" s="58"/>
    </row>
    <row r="1209" spans="1:6">
      <c r="A1209" s="224"/>
      <c r="B1209" s="20"/>
      <c r="C1209" s="257"/>
      <c r="D1209" s="20"/>
      <c r="E1209" s="20"/>
      <c r="F1209" s="58"/>
    </row>
    <row r="1210" spans="1:6">
      <c r="A1210" s="224"/>
      <c r="B1210" s="20"/>
      <c r="C1210" s="257"/>
      <c r="D1210" s="20"/>
      <c r="E1210" s="20"/>
      <c r="F1210" s="58"/>
    </row>
    <row r="1211" spans="1:6">
      <c r="A1211" s="224"/>
      <c r="B1211" s="20"/>
      <c r="C1211" s="257"/>
      <c r="D1211" s="20"/>
      <c r="E1211" s="20"/>
      <c r="F1211" s="58"/>
    </row>
    <row r="1212" spans="1:6">
      <c r="A1212" s="224"/>
      <c r="B1212" s="20"/>
      <c r="C1212" s="257"/>
      <c r="D1212" s="20"/>
      <c r="E1212" s="20"/>
      <c r="F1212" s="58"/>
    </row>
    <row r="1213" spans="1:6">
      <c r="A1213" s="224"/>
      <c r="B1213" s="20"/>
      <c r="C1213" s="257"/>
      <c r="D1213" s="20"/>
      <c r="E1213" s="20"/>
      <c r="F1213" s="58"/>
    </row>
    <row r="1214" spans="1:6">
      <c r="A1214" s="224"/>
      <c r="B1214" s="20"/>
      <c r="C1214" s="257"/>
      <c r="D1214" s="20"/>
      <c r="E1214" s="20"/>
      <c r="F1214" s="58"/>
    </row>
    <row r="1215" spans="1:6">
      <c r="A1215" s="224"/>
      <c r="B1215" s="20"/>
      <c r="C1215" s="257"/>
      <c r="D1215" s="20"/>
      <c r="E1215" s="20"/>
      <c r="F1215" s="58"/>
    </row>
    <row r="1216" spans="1:6">
      <c r="A1216" s="224"/>
      <c r="B1216" s="20"/>
      <c r="C1216" s="257"/>
      <c r="D1216" s="20"/>
      <c r="E1216" s="20"/>
      <c r="F1216" s="58"/>
    </row>
    <row r="1217" spans="1:6">
      <c r="A1217" s="224"/>
      <c r="B1217" s="20"/>
      <c r="C1217" s="257"/>
      <c r="D1217" s="20"/>
      <c r="E1217" s="20"/>
      <c r="F1217" s="58"/>
    </row>
    <row r="1218" spans="1:6">
      <c r="A1218" s="224"/>
      <c r="B1218" s="20"/>
      <c r="C1218" s="257"/>
      <c r="D1218" s="20"/>
      <c r="E1218" s="20"/>
      <c r="F1218" s="58"/>
    </row>
    <row r="1219" spans="1:6">
      <c r="A1219" s="224"/>
      <c r="B1219" s="20"/>
      <c r="C1219" s="257"/>
      <c r="D1219" s="20"/>
      <c r="E1219" s="20"/>
      <c r="F1219" s="58"/>
    </row>
    <row r="1220" spans="1:6">
      <c r="A1220" s="224"/>
      <c r="B1220" s="20"/>
      <c r="C1220" s="257"/>
      <c r="D1220" s="20"/>
      <c r="E1220" s="20"/>
      <c r="F1220" s="58"/>
    </row>
    <row r="1221" spans="1:6">
      <c r="A1221" s="224"/>
      <c r="B1221" s="20"/>
      <c r="C1221" s="257"/>
      <c r="D1221" s="20"/>
      <c r="E1221" s="20"/>
      <c r="F1221" s="58"/>
    </row>
    <row r="1222" spans="1:6">
      <c r="A1222" s="224"/>
      <c r="B1222" s="20"/>
      <c r="C1222" s="257"/>
      <c r="D1222" s="20"/>
      <c r="E1222" s="20"/>
      <c r="F1222" s="58"/>
    </row>
    <row r="1223" spans="1:6">
      <c r="A1223" s="224"/>
      <c r="B1223" s="20"/>
      <c r="C1223" s="257"/>
      <c r="D1223" s="20"/>
      <c r="E1223" s="20"/>
      <c r="F1223" s="58"/>
    </row>
    <row r="1224" spans="1:6">
      <c r="A1224" s="224"/>
      <c r="B1224" s="20"/>
      <c r="C1224" s="257"/>
      <c r="D1224" s="20"/>
      <c r="E1224" s="20"/>
      <c r="F1224" s="58"/>
    </row>
    <row r="1225" spans="1:6">
      <c r="A1225" s="224"/>
      <c r="B1225" s="20"/>
      <c r="C1225" s="257"/>
      <c r="D1225" s="20"/>
      <c r="E1225" s="20"/>
      <c r="F1225" s="58"/>
    </row>
    <row r="1226" spans="1:6">
      <c r="A1226" s="224"/>
      <c r="B1226" s="20"/>
      <c r="C1226" s="257"/>
      <c r="D1226" s="20"/>
      <c r="E1226" s="20"/>
      <c r="F1226" s="58"/>
    </row>
    <row r="1227" spans="1:6">
      <c r="A1227" s="224"/>
      <c r="B1227" s="20"/>
      <c r="C1227" s="257"/>
      <c r="D1227" s="20"/>
      <c r="E1227" s="20"/>
      <c r="F1227" s="58"/>
    </row>
    <row r="1228" spans="1:6">
      <c r="A1228" s="224"/>
      <c r="B1228" s="20"/>
      <c r="C1228" s="257"/>
      <c r="D1228" s="20"/>
      <c r="E1228" s="20"/>
      <c r="F1228" s="58"/>
    </row>
    <row r="1229" spans="1:6">
      <c r="A1229" s="224"/>
      <c r="B1229" s="20"/>
      <c r="C1229" s="257"/>
      <c r="D1229" s="20"/>
      <c r="E1229" s="20"/>
      <c r="F1229" s="58"/>
    </row>
    <row r="1230" spans="1:6">
      <c r="A1230" s="224"/>
      <c r="B1230" s="20"/>
      <c r="C1230" s="257"/>
      <c r="D1230" s="20"/>
      <c r="E1230" s="20"/>
      <c r="F1230" s="58"/>
    </row>
    <row r="1231" spans="1:6">
      <c r="A1231" s="224"/>
      <c r="B1231" s="20"/>
      <c r="C1231" s="257"/>
      <c r="D1231" s="20"/>
      <c r="E1231" s="20"/>
      <c r="F1231" s="58"/>
    </row>
    <row r="1232" spans="1:6">
      <c r="A1232" s="224"/>
      <c r="B1232" s="20"/>
      <c r="C1232" s="257"/>
      <c r="D1232" s="20"/>
      <c r="E1232" s="20"/>
      <c r="F1232" s="58"/>
    </row>
    <row r="1233" spans="1:6">
      <c r="A1233" s="224"/>
      <c r="B1233" s="20"/>
      <c r="C1233" s="257"/>
      <c r="D1233" s="20"/>
      <c r="E1233" s="20"/>
      <c r="F1233" s="58"/>
    </row>
    <row r="1234" spans="1:6">
      <c r="A1234" s="224"/>
      <c r="B1234" s="20"/>
      <c r="C1234" s="257"/>
      <c r="D1234" s="20"/>
      <c r="E1234" s="20"/>
      <c r="F1234" s="58"/>
    </row>
    <row r="1235" spans="1:6">
      <c r="A1235" s="224"/>
      <c r="B1235" s="20"/>
      <c r="C1235" s="257"/>
      <c r="D1235" s="20"/>
      <c r="E1235" s="20"/>
      <c r="F1235" s="58"/>
    </row>
    <row r="1236" spans="1:6">
      <c r="A1236" s="224"/>
      <c r="B1236" s="20"/>
      <c r="C1236" s="257"/>
      <c r="D1236" s="20"/>
      <c r="E1236" s="20"/>
      <c r="F1236" s="58"/>
    </row>
    <row r="1237" spans="1:6">
      <c r="A1237" s="224"/>
      <c r="B1237" s="20"/>
      <c r="C1237" s="257"/>
      <c r="D1237" s="20"/>
      <c r="E1237" s="20"/>
      <c r="F1237" s="58"/>
    </row>
    <row r="1238" spans="1:6">
      <c r="A1238" s="224"/>
      <c r="B1238" s="20"/>
      <c r="C1238" s="257"/>
      <c r="D1238" s="20"/>
      <c r="E1238" s="20"/>
      <c r="F1238" s="58"/>
    </row>
    <row r="1239" spans="1:6">
      <c r="A1239" s="224"/>
      <c r="B1239" s="20"/>
      <c r="C1239" s="257"/>
      <c r="D1239" s="20"/>
      <c r="E1239" s="20"/>
      <c r="F1239" s="58"/>
    </row>
    <row r="1240" spans="1:6">
      <c r="A1240" s="224"/>
      <c r="B1240" s="20"/>
      <c r="C1240" s="257"/>
      <c r="D1240" s="20"/>
      <c r="E1240" s="20"/>
      <c r="F1240" s="58"/>
    </row>
    <row r="1241" spans="1:6">
      <c r="A1241" s="224"/>
      <c r="B1241" s="20"/>
      <c r="C1241" s="257"/>
      <c r="D1241" s="20"/>
      <c r="E1241" s="20"/>
      <c r="F1241" s="58"/>
    </row>
    <row r="1242" spans="1:6">
      <c r="A1242" s="224"/>
      <c r="B1242" s="20"/>
      <c r="C1242" s="257"/>
      <c r="D1242" s="20"/>
      <c r="E1242" s="20"/>
      <c r="F1242" s="58"/>
    </row>
    <row r="1243" spans="1:6">
      <c r="A1243" s="224"/>
      <c r="B1243" s="20"/>
      <c r="C1243" s="257"/>
      <c r="D1243" s="20"/>
      <c r="E1243" s="20"/>
      <c r="F1243" s="58"/>
    </row>
    <row r="1244" spans="1:6">
      <c r="A1244" s="224"/>
      <c r="B1244" s="20"/>
      <c r="C1244" s="257"/>
      <c r="D1244" s="20"/>
      <c r="E1244" s="20"/>
      <c r="F1244" s="58"/>
    </row>
    <row r="1245" spans="1:6">
      <c r="A1245" s="224"/>
      <c r="B1245" s="20"/>
      <c r="C1245" s="257"/>
      <c r="D1245" s="20"/>
      <c r="E1245" s="20"/>
      <c r="F1245" s="58"/>
    </row>
    <row r="1246" spans="1:6">
      <c r="A1246" s="224"/>
      <c r="B1246" s="20"/>
      <c r="C1246" s="257"/>
      <c r="D1246" s="20"/>
      <c r="E1246" s="20"/>
      <c r="F1246" s="58"/>
    </row>
    <row r="1247" spans="1:6">
      <c r="A1247" s="224"/>
      <c r="B1247" s="20"/>
      <c r="C1247" s="257"/>
      <c r="D1247" s="20"/>
      <c r="E1247" s="20"/>
      <c r="F1247" s="58"/>
    </row>
    <row r="1248" spans="1:6">
      <c r="A1248" s="224"/>
      <c r="B1248" s="20"/>
      <c r="C1248" s="257"/>
      <c r="D1248" s="20"/>
      <c r="E1248" s="20"/>
      <c r="F1248" s="58"/>
    </row>
    <row r="1249" spans="1:6">
      <c r="A1249" s="224"/>
      <c r="B1249" s="20"/>
      <c r="C1249" s="257"/>
      <c r="D1249" s="20"/>
      <c r="E1249" s="20"/>
      <c r="F1249" s="58"/>
    </row>
    <row r="1250" spans="1:6">
      <c r="A1250" s="224"/>
      <c r="B1250" s="20"/>
      <c r="C1250" s="257"/>
      <c r="D1250" s="20"/>
      <c r="E1250" s="20"/>
      <c r="F1250" s="58"/>
    </row>
    <row r="1251" spans="1:6">
      <c r="A1251" s="224"/>
      <c r="B1251" s="20"/>
      <c r="C1251" s="257"/>
      <c r="D1251" s="20"/>
      <c r="E1251" s="20"/>
      <c r="F1251" s="58"/>
    </row>
    <row r="1252" spans="1:6">
      <c r="A1252" s="224"/>
      <c r="B1252" s="20"/>
      <c r="C1252" s="257"/>
      <c r="D1252" s="20"/>
      <c r="E1252" s="20"/>
      <c r="F1252" s="58"/>
    </row>
    <row r="1253" spans="1:6">
      <c r="A1253" s="224"/>
      <c r="B1253" s="20"/>
      <c r="C1253" s="257"/>
      <c r="D1253" s="20"/>
      <c r="E1253" s="20"/>
      <c r="F1253" s="58"/>
    </row>
    <row r="1254" spans="1:6">
      <c r="A1254" s="224"/>
      <c r="B1254" s="20"/>
      <c r="C1254" s="257"/>
      <c r="D1254" s="20"/>
      <c r="E1254" s="20"/>
      <c r="F1254" s="58"/>
    </row>
    <row r="1255" spans="1:6">
      <c r="A1255" s="224"/>
      <c r="B1255" s="20"/>
      <c r="C1255" s="257"/>
      <c r="D1255" s="20"/>
      <c r="E1255" s="20"/>
      <c r="F1255" s="58"/>
    </row>
    <row r="1256" spans="1:6">
      <c r="A1256" s="224"/>
      <c r="B1256" s="20"/>
      <c r="C1256" s="257"/>
      <c r="D1256" s="20"/>
      <c r="E1256" s="20"/>
      <c r="F1256" s="58"/>
    </row>
    <row r="1257" spans="1:6">
      <c r="A1257" s="224"/>
      <c r="B1257" s="20"/>
      <c r="C1257" s="257"/>
      <c r="D1257" s="20"/>
      <c r="E1257" s="20"/>
      <c r="F1257" s="58"/>
    </row>
    <row r="1258" spans="1:6">
      <c r="A1258" s="224"/>
      <c r="B1258" s="20"/>
      <c r="C1258" s="257"/>
      <c r="D1258" s="20"/>
      <c r="E1258" s="20"/>
      <c r="F1258" s="58"/>
    </row>
    <row r="1259" spans="1:6">
      <c r="A1259" s="224"/>
      <c r="B1259" s="20"/>
      <c r="C1259" s="257"/>
      <c r="D1259" s="20"/>
      <c r="E1259" s="20"/>
      <c r="F1259" s="58"/>
    </row>
    <row r="1260" spans="1:6">
      <c r="A1260" s="224"/>
      <c r="B1260" s="20"/>
      <c r="C1260" s="257"/>
      <c r="D1260" s="20"/>
      <c r="E1260" s="20"/>
      <c r="F1260" s="58"/>
    </row>
    <row r="1261" spans="1:6">
      <c r="A1261" s="224"/>
      <c r="B1261" s="20"/>
      <c r="C1261" s="257"/>
      <c r="D1261" s="20"/>
      <c r="E1261" s="20"/>
      <c r="F1261" s="58"/>
    </row>
    <row r="1262" spans="1:6">
      <c r="A1262" s="224"/>
      <c r="B1262" s="20"/>
      <c r="C1262" s="257"/>
      <c r="D1262" s="20"/>
      <c r="E1262" s="20"/>
      <c r="F1262" s="58"/>
    </row>
    <row r="1263" spans="1:6">
      <c r="A1263" s="224"/>
      <c r="B1263" s="20"/>
      <c r="C1263" s="257"/>
      <c r="D1263" s="20"/>
      <c r="E1263" s="20"/>
      <c r="F1263" s="58"/>
    </row>
    <row r="1264" spans="1:6">
      <c r="A1264" s="224"/>
      <c r="B1264" s="20"/>
      <c r="C1264" s="257"/>
      <c r="D1264" s="20"/>
      <c r="E1264" s="20"/>
      <c r="F1264" s="58"/>
    </row>
    <row r="1265" spans="1:6">
      <c r="A1265" s="224"/>
      <c r="B1265" s="20"/>
      <c r="C1265" s="257"/>
      <c r="D1265" s="20"/>
      <c r="E1265" s="20"/>
      <c r="F1265" s="58"/>
    </row>
    <row r="1266" spans="1:6">
      <c r="A1266" s="224"/>
      <c r="B1266" s="20"/>
      <c r="C1266" s="257"/>
      <c r="D1266" s="20"/>
      <c r="E1266" s="20"/>
      <c r="F1266" s="58"/>
    </row>
    <row r="1267" spans="1:6">
      <c r="A1267" s="224"/>
      <c r="B1267" s="20"/>
      <c r="C1267" s="257"/>
      <c r="D1267" s="20"/>
      <c r="E1267" s="20"/>
      <c r="F1267" s="58"/>
    </row>
    <row r="1268" spans="1:6">
      <c r="A1268" s="224"/>
      <c r="B1268" s="20"/>
      <c r="C1268" s="257"/>
      <c r="D1268" s="20"/>
      <c r="E1268" s="20"/>
      <c r="F1268" s="58"/>
    </row>
    <row r="1269" spans="1:6">
      <c r="A1269" s="224"/>
      <c r="B1269" s="20"/>
      <c r="C1269" s="257"/>
      <c r="D1269" s="20"/>
      <c r="E1269" s="20"/>
      <c r="F1269" s="58"/>
    </row>
    <row r="1270" spans="1:6">
      <c r="A1270" s="224"/>
      <c r="B1270" s="20"/>
      <c r="C1270" s="257"/>
      <c r="D1270" s="20"/>
      <c r="E1270" s="20"/>
      <c r="F1270" s="58"/>
    </row>
    <row r="1271" spans="1:6">
      <c r="A1271" s="224"/>
      <c r="B1271" s="20"/>
      <c r="C1271" s="257"/>
      <c r="D1271" s="20"/>
      <c r="E1271" s="20"/>
      <c r="F1271" s="58"/>
    </row>
    <row r="1272" spans="1:6">
      <c r="A1272" s="224"/>
      <c r="B1272" s="20"/>
      <c r="C1272" s="257"/>
      <c r="D1272" s="20"/>
      <c r="E1272" s="20"/>
      <c r="F1272" s="58"/>
    </row>
    <row r="1273" spans="1:6">
      <c r="A1273" s="224"/>
      <c r="B1273" s="20"/>
      <c r="C1273" s="257"/>
      <c r="D1273" s="20"/>
      <c r="E1273" s="20"/>
      <c r="F1273" s="58"/>
    </row>
    <row r="1274" spans="1:6">
      <c r="A1274" s="224"/>
      <c r="B1274" s="20"/>
      <c r="C1274" s="257"/>
      <c r="D1274" s="20"/>
      <c r="E1274" s="20"/>
      <c r="F1274" s="58"/>
    </row>
    <row r="1275" spans="1:6">
      <c r="A1275" s="224"/>
      <c r="B1275" s="20"/>
      <c r="C1275" s="257"/>
      <c r="D1275" s="20"/>
      <c r="E1275" s="20"/>
      <c r="F1275" s="58"/>
    </row>
    <row r="1276" spans="1:6">
      <c r="A1276" s="224"/>
      <c r="B1276" s="20"/>
      <c r="C1276" s="257"/>
      <c r="D1276" s="20"/>
      <c r="E1276" s="20"/>
      <c r="F1276" s="58"/>
    </row>
    <row r="1277" spans="1:6">
      <c r="A1277" s="224"/>
      <c r="B1277" s="20"/>
      <c r="C1277" s="257"/>
      <c r="D1277" s="20"/>
      <c r="E1277" s="20"/>
      <c r="F1277" s="58"/>
    </row>
    <row r="1278" spans="1:6">
      <c r="A1278" s="224"/>
      <c r="B1278" s="20"/>
      <c r="C1278" s="257"/>
      <c r="D1278" s="20"/>
      <c r="E1278" s="20"/>
      <c r="F1278" s="58"/>
    </row>
    <row r="1279" spans="1:6">
      <c r="A1279" s="224"/>
      <c r="B1279" s="20"/>
      <c r="C1279" s="257"/>
      <c r="D1279" s="20"/>
      <c r="E1279" s="20"/>
      <c r="F1279" s="58"/>
    </row>
    <row r="1280" spans="1:6">
      <c r="A1280" s="224"/>
      <c r="B1280" s="20"/>
      <c r="C1280" s="257"/>
      <c r="D1280" s="20"/>
      <c r="E1280" s="20"/>
      <c r="F1280" s="58"/>
    </row>
    <row r="1281" spans="1:6">
      <c r="A1281" s="224"/>
      <c r="B1281" s="20"/>
      <c r="C1281" s="257"/>
      <c r="D1281" s="20"/>
      <c r="E1281" s="20"/>
      <c r="F1281" s="58"/>
    </row>
    <row r="1282" spans="1:6">
      <c r="A1282" s="224"/>
      <c r="B1282" s="20"/>
      <c r="C1282" s="257"/>
      <c r="D1282" s="20"/>
      <c r="E1282" s="20"/>
      <c r="F1282" s="58"/>
    </row>
    <row r="1283" spans="1:6">
      <c r="A1283" s="224"/>
      <c r="B1283" s="20"/>
      <c r="C1283" s="257"/>
      <c r="D1283" s="20"/>
      <c r="E1283" s="20"/>
      <c r="F1283" s="58"/>
    </row>
    <row r="1284" spans="1:6">
      <c r="A1284" s="224"/>
      <c r="B1284" s="20"/>
      <c r="C1284" s="257"/>
      <c r="D1284" s="20"/>
      <c r="E1284" s="20"/>
      <c r="F1284" s="58"/>
    </row>
    <row r="1285" spans="1:6">
      <c r="A1285" s="224"/>
      <c r="B1285" s="20"/>
      <c r="C1285" s="257"/>
      <c r="D1285" s="20"/>
      <c r="E1285" s="20"/>
      <c r="F1285" s="58"/>
    </row>
    <row r="1286" spans="1:6">
      <c r="A1286" s="224"/>
      <c r="B1286" s="20"/>
      <c r="C1286" s="257"/>
      <c r="D1286" s="20"/>
      <c r="E1286" s="20"/>
      <c r="F1286" s="58"/>
    </row>
    <row r="1287" spans="1:6">
      <c r="A1287" s="224"/>
      <c r="B1287" s="20"/>
      <c r="C1287" s="257"/>
      <c r="D1287" s="20"/>
      <c r="E1287" s="20"/>
      <c r="F1287" s="58"/>
    </row>
    <row r="1288" spans="1:6">
      <c r="A1288" s="224"/>
      <c r="B1288" s="20"/>
      <c r="C1288" s="257"/>
      <c r="D1288" s="20"/>
      <c r="E1288" s="20"/>
      <c r="F1288" s="58"/>
    </row>
    <row r="1289" spans="1:6">
      <c r="A1289" s="224"/>
      <c r="B1289" s="20"/>
      <c r="C1289" s="257"/>
      <c r="D1289" s="20"/>
      <c r="E1289" s="20"/>
      <c r="F1289" s="58"/>
    </row>
    <row r="1290" spans="1:6">
      <c r="A1290" s="224"/>
      <c r="B1290" s="20"/>
      <c r="C1290" s="257"/>
      <c r="D1290" s="20"/>
      <c r="E1290" s="20"/>
      <c r="F1290" s="58"/>
    </row>
    <row r="1291" spans="1:6">
      <c r="A1291" s="224"/>
      <c r="B1291" s="20"/>
      <c r="C1291" s="257"/>
      <c r="D1291" s="20"/>
      <c r="E1291" s="20"/>
      <c r="F1291" s="58"/>
    </row>
    <row r="1292" spans="1:6">
      <c r="A1292" s="224"/>
      <c r="B1292" s="20"/>
      <c r="C1292" s="257"/>
      <c r="D1292" s="20"/>
      <c r="E1292" s="20"/>
      <c r="F1292" s="58"/>
    </row>
    <row r="1293" spans="1:6">
      <c r="A1293" s="224"/>
      <c r="B1293" s="20"/>
      <c r="C1293" s="257"/>
      <c r="D1293" s="20"/>
      <c r="E1293" s="20"/>
      <c r="F1293" s="58"/>
    </row>
    <row r="1294" spans="1:6">
      <c r="A1294" s="224"/>
      <c r="B1294" s="20"/>
      <c r="C1294" s="257"/>
      <c r="D1294" s="20"/>
      <c r="E1294" s="20"/>
      <c r="F1294" s="58"/>
    </row>
    <row r="1295" spans="1:6">
      <c r="A1295" s="224"/>
      <c r="B1295" s="20"/>
      <c r="C1295" s="257"/>
      <c r="D1295" s="20"/>
      <c r="E1295" s="20"/>
      <c r="F1295" s="58"/>
    </row>
    <row r="1296" spans="1:6">
      <c r="A1296" s="224"/>
      <c r="B1296" s="20"/>
      <c r="C1296" s="257"/>
      <c r="D1296" s="20"/>
      <c r="E1296" s="20"/>
      <c r="F1296" s="58"/>
    </row>
    <row r="1297" spans="1:6">
      <c r="A1297" s="224"/>
      <c r="B1297" s="20"/>
      <c r="C1297" s="257"/>
      <c r="D1297" s="20"/>
      <c r="E1297" s="20"/>
      <c r="F1297" s="58"/>
    </row>
    <row r="1298" spans="1:6">
      <c r="A1298" s="224"/>
      <c r="B1298" s="20"/>
      <c r="C1298" s="257"/>
      <c r="D1298" s="20"/>
      <c r="E1298" s="20"/>
      <c r="F1298" s="58"/>
    </row>
    <row r="1299" spans="1:6">
      <c r="A1299" s="224"/>
      <c r="B1299" s="20"/>
      <c r="C1299" s="257"/>
      <c r="D1299" s="20"/>
      <c r="E1299" s="20"/>
      <c r="F1299" s="58"/>
    </row>
    <row r="1300" spans="1:6">
      <c r="A1300" s="224"/>
      <c r="B1300" s="20"/>
      <c r="C1300" s="257"/>
      <c r="D1300" s="20"/>
      <c r="E1300" s="20"/>
      <c r="F1300" s="58"/>
    </row>
    <row r="1301" spans="1:6">
      <c r="A1301" s="224"/>
      <c r="B1301" s="20"/>
      <c r="C1301" s="257"/>
      <c r="D1301" s="20"/>
      <c r="E1301" s="20"/>
      <c r="F1301" s="58"/>
    </row>
    <row r="1302" spans="1:6">
      <c r="A1302" s="224"/>
      <c r="B1302" s="20"/>
      <c r="C1302" s="257"/>
      <c r="D1302" s="20"/>
      <c r="E1302" s="20"/>
      <c r="F1302" s="58"/>
    </row>
    <row r="1303" spans="1:6">
      <c r="A1303" s="224"/>
      <c r="B1303" s="20"/>
      <c r="C1303" s="257"/>
      <c r="D1303" s="20"/>
      <c r="E1303" s="20"/>
      <c r="F1303" s="58"/>
    </row>
    <row r="1304" spans="1:6">
      <c r="A1304" s="224"/>
      <c r="B1304" s="20"/>
      <c r="C1304" s="257"/>
      <c r="D1304" s="20"/>
      <c r="E1304" s="20"/>
      <c r="F1304" s="58"/>
    </row>
    <row r="1305" spans="1:6">
      <c r="A1305" s="224"/>
      <c r="B1305" s="20"/>
      <c r="C1305" s="257"/>
      <c r="D1305" s="20"/>
      <c r="E1305" s="20"/>
      <c r="F1305" s="58"/>
    </row>
    <row r="1306" spans="1:6">
      <c r="A1306" s="224"/>
      <c r="B1306" s="20"/>
      <c r="C1306" s="257"/>
      <c r="D1306" s="20"/>
      <c r="E1306" s="20"/>
      <c r="F1306" s="58"/>
    </row>
    <row r="1307" spans="1:6">
      <c r="A1307" s="224"/>
      <c r="B1307" s="20"/>
      <c r="C1307" s="257"/>
      <c r="D1307" s="20"/>
      <c r="E1307" s="20"/>
      <c r="F1307" s="58"/>
    </row>
    <row r="1308" spans="1:6">
      <c r="A1308" s="224"/>
      <c r="B1308" s="20"/>
      <c r="C1308" s="257"/>
      <c r="D1308" s="20"/>
      <c r="E1308" s="20"/>
      <c r="F1308" s="58"/>
    </row>
    <row r="1309" spans="1:6">
      <c r="A1309" s="224"/>
      <c r="B1309" s="20"/>
      <c r="C1309" s="257"/>
      <c r="D1309" s="20"/>
      <c r="E1309" s="20"/>
      <c r="F1309" s="58"/>
    </row>
    <row r="1310" spans="1:6">
      <c r="A1310" s="224"/>
      <c r="B1310" s="20"/>
      <c r="C1310" s="257"/>
      <c r="D1310" s="20"/>
      <c r="E1310" s="20"/>
      <c r="F1310" s="58"/>
    </row>
    <row r="1311" spans="1:6">
      <c r="A1311" s="224"/>
      <c r="B1311" s="20"/>
      <c r="C1311" s="257"/>
      <c r="D1311" s="20"/>
      <c r="E1311" s="20"/>
      <c r="F1311" s="58"/>
    </row>
    <row r="1312" spans="1:6">
      <c r="A1312" s="224"/>
      <c r="B1312" s="20"/>
      <c r="C1312" s="257"/>
      <c r="D1312" s="20"/>
      <c r="E1312" s="20"/>
      <c r="F1312" s="58"/>
    </row>
    <row r="1313" spans="1:6">
      <c r="A1313" s="224"/>
      <c r="B1313" s="20"/>
      <c r="C1313" s="257"/>
      <c r="D1313" s="20"/>
      <c r="E1313" s="20"/>
      <c r="F1313" s="58"/>
    </row>
    <row r="1314" spans="1:6">
      <c r="A1314" s="224"/>
      <c r="B1314" s="20"/>
      <c r="C1314" s="257"/>
      <c r="D1314" s="20"/>
      <c r="E1314" s="20"/>
      <c r="F1314" s="58"/>
    </row>
    <row r="1315" spans="1:6">
      <c r="A1315" s="224"/>
      <c r="B1315" s="20"/>
      <c r="C1315" s="257"/>
      <c r="D1315" s="20"/>
      <c r="E1315" s="20"/>
      <c r="F1315" s="58"/>
    </row>
    <row r="1316" spans="1:6">
      <c r="A1316" s="224"/>
      <c r="B1316" s="20"/>
      <c r="C1316" s="257"/>
      <c r="D1316" s="20"/>
      <c r="E1316" s="20"/>
      <c r="F1316" s="58"/>
    </row>
    <row r="1317" spans="1:6">
      <c r="A1317" s="224"/>
      <c r="B1317" s="20"/>
      <c r="C1317" s="257"/>
      <c r="D1317" s="20"/>
      <c r="E1317" s="20"/>
      <c r="F1317" s="58"/>
    </row>
    <row r="1318" spans="1:6">
      <c r="A1318" s="224"/>
      <c r="B1318" s="20"/>
      <c r="C1318" s="257"/>
      <c r="D1318" s="20"/>
      <c r="E1318" s="20"/>
      <c r="F1318" s="58"/>
    </row>
    <row r="1319" spans="1:6">
      <c r="A1319" s="224"/>
      <c r="B1319" s="20"/>
      <c r="C1319" s="257"/>
      <c r="D1319" s="20"/>
      <c r="E1319" s="20"/>
      <c r="F1319" s="58"/>
    </row>
    <row r="1320" spans="1:6">
      <c r="A1320" s="224"/>
      <c r="B1320" s="20"/>
      <c r="C1320" s="257"/>
      <c r="D1320" s="20"/>
      <c r="E1320" s="20"/>
      <c r="F1320" s="58"/>
    </row>
    <row r="1321" spans="1:6">
      <c r="A1321" s="224"/>
      <c r="B1321" s="20"/>
      <c r="C1321" s="257"/>
      <c r="D1321" s="20"/>
      <c r="E1321" s="20"/>
      <c r="F1321" s="58"/>
    </row>
    <row r="1322" spans="1:6">
      <c r="A1322" s="224"/>
      <c r="B1322" s="20"/>
      <c r="C1322" s="257"/>
      <c r="D1322" s="20"/>
      <c r="E1322" s="20"/>
      <c r="F1322" s="58"/>
    </row>
    <row r="1323" spans="1:6">
      <c r="A1323" s="224"/>
      <c r="B1323" s="20"/>
      <c r="C1323" s="257"/>
      <c r="D1323" s="20"/>
      <c r="E1323" s="20"/>
      <c r="F1323" s="58"/>
    </row>
    <row r="1324" spans="1:6">
      <c r="A1324" s="224"/>
      <c r="B1324" s="20"/>
      <c r="C1324" s="257"/>
      <c r="D1324" s="20"/>
      <c r="E1324" s="20"/>
      <c r="F1324" s="58"/>
    </row>
    <row r="1325" spans="1:6">
      <c r="A1325" s="224"/>
      <c r="B1325" s="20"/>
      <c r="C1325" s="257"/>
      <c r="D1325" s="20"/>
      <c r="E1325" s="20"/>
      <c r="F1325" s="58"/>
    </row>
    <row r="1326" spans="1:6">
      <c r="A1326" s="224"/>
      <c r="B1326" s="20"/>
      <c r="C1326" s="257"/>
      <c r="D1326" s="20"/>
      <c r="E1326" s="20"/>
      <c r="F1326" s="58"/>
    </row>
    <row r="1327" spans="1:6">
      <c r="A1327" s="224"/>
      <c r="B1327" s="20"/>
      <c r="C1327" s="257"/>
      <c r="D1327" s="20"/>
      <c r="E1327" s="20"/>
      <c r="F1327" s="58"/>
    </row>
    <row r="1328" spans="1:6">
      <c r="A1328" s="224"/>
      <c r="B1328" s="20"/>
      <c r="C1328" s="257"/>
      <c r="D1328" s="20"/>
      <c r="E1328" s="20"/>
      <c r="F1328" s="58"/>
    </row>
    <row r="1329" spans="1:6">
      <c r="A1329" s="224"/>
      <c r="B1329" s="20"/>
      <c r="C1329" s="257"/>
      <c r="D1329" s="20"/>
      <c r="E1329" s="20"/>
      <c r="F1329" s="58"/>
    </row>
    <row r="1330" spans="1:6">
      <c r="A1330" s="224"/>
      <c r="B1330" s="20"/>
      <c r="C1330" s="257"/>
      <c r="D1330" s="20"/>
      <c r="E1330" s="20"/>
      <c r="F1330" s="58"/>
    </row>
    <row r="1331" spans="1:6">
      <c r="A1331" s="224"/>
      <c r="B1331" s="20"/>
      <c r="C1331" s="257"/>
      <c r="D1331" s="20"/>
      <c r="E1331" s="20"/>
      <c r="F1331" s="58"/>
    </row>
    <row r="1332" spans="1:6">
      <c r="A1332" s="224"/>
      <c r="B1332" s="20"/>
      <c r="C1332" s="257"/>
      <c r="D1332" s="20"/>
      <c r="E1332" s="20"/>
      <c r="F1332" s="58"/>
    </row>
    <row r="1333" spans="1:6">
      <c r="A1333" s="224"/>
      <c r="B1333" s="20"/>
      <c r="C1333" s="257"/>
      <c r="D1333" s="20"/>
      <c r="E1333" s="20"/>
      <c r="F1333" s="58"/>
    </row>
    <row r="1334" spans="1:6">
      <c r="A1334" s="224"/>
      <c r="B1334" s="20"/>
      <c r="C1334" s="257"/>
      <c r="D1334" s="20"/>
      <c r="E1334" s="20"/>
      <c r="F1334" s="58"/>
    </row>
    <row r="1335" spans="1:6">
      <c r="A1335" s="224"/>
      <c r="B1335" s="20"/>
      <c r="C1335" s="257"/>
      <c r="D1335" s="20"/>
      <c r="E1335" s="20"/>
      <c r="F1335" s="58"/>
    </row>
    <row r="1336" spans="1:6">
      <c r="A1336" s="224"/>
      <c r="B1336" s="20"/>
      <c r="C1336" s="257"/>
      <c r="D1336" s="20"/>
      <c r="E1336" s="20"/>
      <c r="F1336" s="58"/>
    </row>
    <row r="1337" spans="1:6">
      <c r="A1337" s="224"/>
      <c r="B1337" s="20"/>
      <c r="C1337" s="257"/>
      <c r="D1337" s="20"/>
      <c r="E1337" s="20"/>
      <c r="F1337" s="58"/>
    </row>
    <row r="1338" spans="1:6">
      <c r="A1338" s="224"/>
      <c r="B1338" s="20"/>
      <c r="C1338" s="257"/>
      <c r="D1338" s="20"/>
      <c r="E1338" s="20"/>
      <c r="F1338" s="58"/>
    </row>
    <row r="1339" spans="1:6">
      <c r="A1339" s="224"/>
      <c r="B1339" s="20"/>
      <c r="C1339" s="257"/>
      <c r="D1339" s="20"/>
      <c r="E1339" s="20"/>
      <c r="F1339" s="58"/>
    </row>
    <row r="1340" spans="1:6">
      <c r="A1340" s="224"/>
      <c r="B1340" s="20"/>
      <c r="C1340" s="257"/>
      <c r="D1340" s="20"/>
      <c r="E1340" s="20"/>
      <c r="F1340" s="58"/>
    </row>
    <row r="1341" spans="1:6">
      <c r="A1341" s="224"/>
      <c r="B1341" s="20"/>
      <c r="C1341" s="257"/>
      <c r="D1341" s="20"/>
      <c r="E1341" s="20"/>
      <c r="F1341" s="58"/>
    </row>
    <row r="1342" spans="1:6">
      <c r="A1342" s="224"/>
      <c r="B1342" s="20"/>
      <c r="C1342" s="257"/>
      <c r="D1342" s="20"/>
      <c r="E1342" s="20"/>
      <c r="F1342" s="58"/>
    </row>
    <row r="1343" spans="1:6">
      <c r="A1343" s="224"/>
      <c r="B1343" s="20"/>
      <c r="C1343" s="257"/>
      <c r="D1343" s="20"/>
      <c r="E1343" s="20"/>
      <c r="F1343" s="58"/>
    </row>
    <row r="1344" spans="1:6">
      <c r="A1344" s="224"/>
      <c r="B1344" s="20"/>
      <c r="C1344" s="257"/>
      <c r="D1344" s="20"/>
      <c r="E1344" s="20"/>
      <c r="F1344" s="58"/>
    </row>
    <row r="1345" spans="1:6">
      <c r="A1345" s="224"/>
      <c r="B1345" s="20"/>
      <c r="C1345" s="257"/>
      <c r="D1345" s="20"/>
      <c r="E1345" s="20"/>
      <c r="F1345" s="58"/>
    </row>
    <row r="1346" spans="1:6">
      <c r="A1346" s="224"/>
      <c r="B1346" s="20"/>
      <c r="C1346" s="257"/>
      <c r="D1346" s="20"/>
      <c r="E1346" s="20"/>
      <c r="F1346" s="58"/>
    </row>
    <row r="1347" spans="1:6">
      <c r="A1347" s="224"/>
      <c r="B1347" s="20"/>
      <c r="C1347" s="257"/>
      <c r="D1347" s="20"/>
      <c r="E1347" s="20"/>
      <c r="F1347" s="58"/>
    </row>
    <row r="1348" spans="1:6">
      <c r="A1348" s="224"/>
      <c r="B1348" s="20"/>
      <c r="C1348" s="257"/>
      <c r="D1348" s="20"/>
      <c r="E1348" s="20"/>
      <c r="F1348" s="58"/>
    </row>
    <row r="1349" spans="1:6">
      <c r="A1349" s="224"/>
      <c r="B1349" s="20"/>
      <c r="C1349" s="257"/>
      <c r="D1349" s="20"/>
      <c r="E1349" s="20"/>
      <c r="F1349" s="58"/>
    </row>
    <row r="1350" spans="1:6">
      <c r="A1350" s="224"/>
      <c r="B1350" s="20"/>
      <c r="C1350" s="257"/>
      <c r="D1350" s="20"/>
      <c r="E1350" s="20"/>
      <c r="F1350" s="58"/>
    </row>
    <row r="1351" spans="1:6">
      <c r="A1351" s="224"/>
      <c r="B1351" s="20"/>
      <c r="C1351" s="257"/>
      <c r="D1351" s="20"/>
      <c r="E1351" s="20"/>
      <c r="F1351" s="58"/>
    </row>
    <row r="1352" spans="1:6">
      <c r="A1352" s="224"/>
      <c r="B1352" s="20"/>
      <c r="C1352" s="257"/>
      <c r="D1352" s="20"/>
      <c r="E1352" s="20"/>
      <c r="F1352" s="58"/>
    </row>
    <row r="1353" spans="1:6">
      <c r="A1353" s="224"/>
      <c r="B1353" s="20"/>
      <c r="C1353" s="257"/>
      <c r="D1353" s="20"/>
      <c r="E1353" s="20"/>
      <c r="F1353" s="58"/>
    </row>
    <row r="1354" spans="1:6">
      <c r="A1354" s="224"/>
      <c r="B1354" s="20"/>
      <c r="C1354" s="257"/>
      <c r="D1354" s="20"/>
      <c r="E1354" s="20"/>
      <c r="F1354" s="58"/>
    </row>
    <row r="1355" spans="1:6">
      <c r="A1355" s="224"/>
      <c r="B1355" s="20"/>
      <c r="C1355" s="257"/>
      <c r="D1355" s="20"/>
      <c r="E1355" s="20"/>
      <c r="F1355" s="58"/>
    </row>
    <row r="1356" spans="1:6">
      <c r="A1356" s="224"/>
      <c r="B1356" s="20"/>
      <c r="C1356" s="257"/>
      <c r="D1356" s="20"/>
      <c r="E1356" s="20"/>
      <c r="F1356" s="58"/>
    </row>
    <row r="1357" spans="1:6">
      <c r="A1357" s="224"/>
      <c r="B1357" s="20"/>
      <c r="C1357" s="257"/>
      <c r="D1357" s="20"/>
      <c r="E1357" s="20"/>
      <c r="F1357" s="58"/>
    </row>
    <row r="1358" spans="1:6">
      <c r="A1358" s="224"/>
      <c r="B1358" s="20"/>
      <c r="C1358" s="257"/>
      <c r="D1358" s="20"/>
      <c r="E1358" s="20"/>
      <c r="F1358" s="58"/>
    </row>
    <row r="1359" spans="1:6">
      <c r="A1359" s="224"/>
      <c r="B1359" s="20"/>
      <c r="C1359" s="257"/>
      <c r="D1359" s="20"/>
      <c r="E1359" s="20"/>
      <c r="F1359" s="58"/>
    </row>
    <row r="1360" spans="1:6">
      <c r="A1360" s="224"/>
      <c r="B1360" s="20"/>
      <c r="C1360" s="257"/>
      <c r="D1360" s="20"/>
      <c r="E1360" s="20"/>
      <c r="F1360" s="58"/>
    </row>
    <row r="1361" spans="1:6">
      <c r="A1361" s="224"/>
      <c r="B1361" s="20"/>
      <c r="C1361" s="257"/>
      <c r="D1361" s="20"/>
      <c r="E1361" s="20"/>
      <c r="F1361" s="58"/>
    </row>
    <row r="1362" spans="1:6">
      <c r="A1362" s="224"/>
      <c r="B1362" s="20"/>
      <c r="C1362" s="257"/>
      <c r="D1362" s="20"/>
      <c r="E1362" s="20"/>
      <c r="F1362" s="58"/>
    </row>
    <row r="1363" spans="1:6">
      <c r="A1363" s="224"/>
      <c r="B1363" s="20"/>
      <c r="C1363" s="257"/>
      <c r="D1363" s="20"/>
      <c r="E1363" s="20"/>
      <c r="F1363" s="58"/>
    </row>
    <row r="1364" spans="1:6">
      <c r="A1364" s="224"/>
      <c r="B1364" s="20"/>
      <c r="C1364" s="257"/>
      <c r="D1364" s="20"/>
      <c r="E1364" s="20"/>
      <c r="F1364" s="58"/>
    </row>
    <row r="1365" spans="1:6">
      <c r="A1365" s="224"/>
      <c r="B1365" s="20"/>
      <c r="C1365" s="257"/>
      <c r="D1365" s="20"/>
      <c r="E1365" s="20"/>
      <c r="F1365" s="58"/>
    </row>
    <row r="1366" spans="1:6">
      <c r="A1366" s="224"/>
      <c r="B1366" s="20"/>
      <c r="C1366" s="257"/>
      <c r="D1366" s="20"/>
      <c r="E1366" s="20"/>
      <c r="F1366" s="58"/>
    </row>
    <row r="1367" spans="1:6">
      <c r="A1367" s="224"/>
      <c r="B1367" s="20"/>
      <c r="C1367" s="257"/>
      <c r="D1367" s="20"/>
      <c r="E1367" s="20"/>
      <c r="F1367" s="58"/>
    </row>
    <row r="1368" spans="1:6">
      <c r="A1368" s="224"/>
      <c r="B1368" s="20"/>
      <c r="C1368" s="257"/>
      <c r="D1368" s="20"/>
      <c r="E1368" s="20"/>
      <c r="F1368" s="58"/>
    </row>
    <row r="1369" spans="1:6">
      <c r="A1369" s="224"/>
      <c r="B1369" s="20"/>
      <c r="C1369" s="257"/>
      <c r="D1369" s="20"/>
      <c r="E1369" s="20"/>
      <c r="F1369" s="58"/>
    </row>
    <row r="1370" spans="1:6">
      <c r="A1370" s="224"/>
      <c r="B1370" s="20"/>
      <c r="C1370" s="257"/>
      <c r="D1370" s="20"/>
      <c r="E1370" s="20"/>
      <c r="F1370" s="58"/>
    </row>
    <row r="1371" spans="1:6">
      <c r="A1371" s="224"/>
      <c r="B1371" s="20"/>
      <c r="C1371" s="257"/>
      <c r="D1371" s="20"/>
      <c r="E1371" s="20"/>
      <c r="F1371" s="58"/>
    </row>
    <row r="1372" spans="1:6">
      <c r="A1372" s="224"/>
      <c r="B1372" s="20"/>
      <c r="C1372" s="257"/>
      <c r="D1372" s="20"/>
      <c r="E1372" s="20"/>
      <c r="F1372" s="58"/>
    </row>
    <row r="1373" spans="1:6">
      <c r="A1373" s="224"/>
      <c r="B1373" s="20"/>
      <c r="C1373" s="257"/>
      <c r="D1373" s="20"/>
      <c r="E1373" s="20"/>
      <c r="F1373" s="58"/>
    </row>
    <row r="1374" spans="1:6">
      <c r="A1374" s="224"/>
      <c r="B1374" s="20"/>
      <c r="C1374" s="257"/>
      <c r="D1374" s="20"/>
      <c r="E1374" s="20"/>
      <c r="F1374" s="58"/>
    </row>
    <row r="1375" spans="1:6">
      <c r="A1375" s="224"/>
      <c r="B1375" s="20"/>
      <c r="C1375" s="257"/>
      <c r="D1375" s="20"/>
      <c r="E1375" s="20"/>
      <c r="F1375" s="58"/>
    </row>
    <row r="1376" spans="1:6">
      <c r="A1376" s="224"/>
      <c r="B1376" s="20"/>
      <c r="C1376" s="257"/>
      <c r="D1376" s="20"/>
      <c r="E1376" s="20"/>
      <c r="F1376" s="58"/>
    </row>
    <row r="1377" spans="1:6">
      <c r="A1377" s="224"/>
      <c r="B1377" s="20"/>
      <c r="C1377" s="257"/>
      <c r="D1377" s="20"/>
      <c r="E1377" s="20"/>
      <c r="F1377" s="58"/>
    </row>
    <row r="1378" spans="1:6">
      <c r="A1378" s="224"/>
      <c r="B1378" s="20"/>
      <c r="C1378" s="257"/>
      <c r="D1378" s="20"/>
      <c r="E1378" s="20"/>
      <c r="F1378" s="58"/>
    </row>
    <row r="1379" spans="1:6">
      <c r="A1379" s="224"/>
      <c r="B1379" s="20"/>
      <c r="C1379" s="257"/>
      <c r="D1379" s="20"/>
      <c r="E1379" s="20"/>
      <c r="F1379" s="58"/>
    </row>
    <row r="1380" spans="1:6">
      <c r="A1380" s="224"/>
      <c r="B1380" s="20"/>
      <c r="C1380" s="257"/>
      <c r="D1380" s="20"/>
      <c r="E1380" s="20"/>
      <c r="F1380" s="58"/>
    </row>
    <row r="1381" spans="1:6">
      <c r="A1381" s="224"/>
      <c r="B1381" s="20"/>
      <c r="C1381" s="257"/>
      <c r="D1381" s="20"/>
      <c r="E1381" s="20"/>
      <c r="F1381" s="58"/>
    </row>
    <row r="1382" spans="1:6">
      <c r="A1382" s="224"/>
      <c r="B1382" s="20"/>
      <c r="C1382" s="257"/>
      <c r="D1382" s="20"/>
      <c r="E1382" s="20"/>
      <c r="F1382" s="58"/>
    </row>
    <row r="1383" spans="1:6">
      <c r="A1383" s="224"/>
      <c r="B1383" s="20"/>
      <c r="C1383" s="257"/>
      <c r="D1383" s="20"/>
      <c r="E1383" s="20"/>
      <c r="F1383" s="58"/>
    </row>
    <row r="1384" spans="1:6">
      <c r="A1384" s="224"/>
      <c r="B1384" s="20"/>
      <c r="C1384" s="257"/>
      <c r="D1384" s="20"/>
      <c r="E1384" s="20"/>
      <c r="F1384" s="58"/>
    </row>
    <row r="1385" spans="1:6">
      <c r="A1385" s="224"/>
      <c r="B1385" s="20"/>
      <c r="C1385" s="257"/>
      <c r="D1385" s="20"/>
      <c r="E1385" s="20"/>
      <c r="F1385" s="58"/>
    </row>
    <row r="1386" spans="1:6">
      <c r="A1386" s="224"/>
      <c r="B1386" s="20"/>
      <c r="C1386" s="257"/>
      <c r="D1386" s="20"/>
      <c r="E1386" s="20"/>
      <c r="F1386" s="58"/>
    </row>
    <row r="1387" spans="1:6">
      <c r="A1387" s="224"/>
      <c r="B1387" s="20"/>
      <c r="C1387" s="257"/>
      <c r="D1387" s="20"/>
      <c r="E1387" s="20"/>
      <c r="F1387" s="58"/>
    </row>
    <row r="1388" spans="1:6">
      <c r="A1388" s="224"/>
      <c r="B1388" s="20"/>
      <c r="C1388" s="257"/>
      <c r="D1388" s="20"/>
      <c r="E1388" s="20"/>
      <c r="F1388" s="58"/>
    </row>
    <row r="1389" spans="1:6">
      <c r="A1389" s="224"/>
      <c r="B1389" s="20"/>
      <c r="C1389" s="257"/>
      <c r="D1389" s="20"/>
      <c r="E1389" s="20"/>
      <c r="F1389" s="58"/>
    </row>
    <row r="1390" spans="1:6">
      <c r="A1390" s="224"/>
      <c r="B1390" s="20"/>
      <c r="C1390" s="257"/>
      <c r="D1390" s="20"/>
      <c r="E1390" s="20"/>
      <c r="F1390" s="58"/>
    </row>
    <row r="1391" spans="1:6">
      <c r="A1391" s="224"/>
      <c r="B1391" s="20"/>
      <c r="C1391" s="257"/>
      <c r="D1391" s="20"/>
      <c r="E1391" s="20"/>
      <c r="F1391" s="58"/>
    </row>
    <row r="1392" spans="1:6">
      <c r="A1392" s="224"/>
      <c r="B1392" s="20"/>
      <c r="C1392" s="257"/>
      <c r="D1392" s="20"/>
      <c r="E1392" s="20"/>
      <c r="F1392" s="58"/>
    </row>
    <row r="1393" spans="1:6">
      <c r="A1393" s="224"/>
      <c r="B1393" s="20"/>
      <c r="C1393" s="257"/>
      <c r="D1393" s="20"/>
      <c r="E1393" s="20"/>
      <c r="F1393" s="58"/>
    </row>
    <row r="1394" spans="1:6">
      <c r="A1394" s="224"/>
      <c r="B1394" s="20"/>
      <c r="C1394" s="257"/>
      <c r="D1394" s="20"/>
      <c r="E1394" s="20"/>
      <c r="F1394" s="58"/>
    </row>
    <row r="1395" spans="1:6">
      <c r="A1395" s="224"/>
      <c r="B1395" s="20"/>
      <c r="C1395" s="257"/>
      <c r="D1395" s="20"/>
      <c r="E1395" s="20"/>
      <c r="F1395" s="58"/>
    </row>
    <row r="1396" spans="1:6">
      <c r="A1396" s="226"/>
      <c r="B1396" s="99"/>
      <c r="C1396" s="261"/>
      <c r="D1396" s="99"/>
      <c r="E1396" s="99"/>
      <c r="F1396" s="60"/>
    </row>
    <row r="1397" spans="1:6">
      <c r="F1397" s="54"/>
    </row>
    <row r="1398" spans="1:6">
      <c r="F1398" s="54"/>
    </row>
    <row r="1399" spans="1:6">
      <c r="F1399" s="54"/>
    </row>
    <row r="1400" spans="1:6">
      <c r="F1400" s="54"/>
    </row>
    <row r="1401" spans="1:6">
      <c r="F1401" s="54"/>
    </row>
    <row r="1402" spans="1:6">
      <c r="F1402" s="54"/>
    </row>
    <row r="1403" spans="1:6">
      <c r="F1403" s="54"/>
    </row>
    <row r="1404" spans="1:6">
      <c r="F1404" s="54"/>
    </row>
    <row r="1405" spans="1:6">
      <c r="F1405" s="54"/>
    </row>
    <row r="1406" spans="1:6">
      <c r="F1406" s="54"/>
    </row>
    <row r="1407" spans="1:6">
      <c r="F1407" s="54"/>
    </row>
    <row r="1408" spans="1:6">
      <c r="F1408" s="54"/>
    </row>
    <row r="1409" spans="6:6">
      <c r="F1409" s="54"/>
    </row>
    <row r="1410" spans="6:6">
      <c r="F1410" s="54"/>
    </row>
    <row r="1411" spans="6:6">
      <c r="F1411" s="54"/>
    </row>
    <row r="1412" spans="6:6">
      <c r="F1412" s="54"/>
    </row>
    <row r="1413" spans="6:6">
      <c r="F1413" s="54"/>
    </row>
    <row r="1414" spans="6:6">
      <c r="F1414" s="54"/>
    </row>
    <row r="1415" spans="6:6">
      <c r="F1415" s="54"/>
    </row>
    <row r="1416" spans="6:6">
      <c r="F1416" s="54"/>
    </row>
    <row r="1417" spans="6:6">
      <c r="F1417" s="54"/>
    </row>
    <row r="1418" spans="6:6">
      <c r="F1418" s="54"/>
    </row>
    <row r="1419" spans="6:6">
      <c r="F1419" s="54"/>
    </row>
    <row r="1420" spans="6:6">
      <c r="F1420" s="54"/>
    </row>
    <row r="1421" spans="6:6">
      <c r="F1421" s="54"/>
    </row>
    <row r="1422" spans="6:6">
      <c r="F1422" s="54"/>
    </row>
    <row r="1423" spans="6:6">
      <c r="F1423" s="54"/>
    </row>
    <row r="1424" spans="6:6">
      <c r="F1424" s="54"/>
    </row>
    <row r="1425" spans="6:6">
      <c r="F1425" s="54"/>
    </row>
    <row r="1426" spans="6:6">
      <c r="F1426" s="54"/>
    </row>
    <row r="1427" spans="6:6">
      <c r="F1427" s="54"/>
    </row>
    <row r="1428" spans="6:6">
      <c r="F1428" s="54"/>
    </row>
    <row r="1429" spans="6:6">
      <c r="F1429" s="54"/>
    </row>
    <row r="1430" spans="6:6">
      <c r="F1430" s="54"/>
    </row>
    <row r="1431" spans="6:6">
      <c r="F1431" s="54"/>
    </row>
    <row r="1432" spans="6:6">
      <c r="F1432" s="54"/>
    </row>
    <row r="1433" spans="6:6">
      <c r="F1433" s="54"/>
    </row>
    <row r="1434" spans="6:6">
      <c r="F1434" s="54"/>
    </row>
    <row r="1435" spans="6:6">
      <c r="F1435" s="54"/>
    </row>
    <row r="1436" spans="6:6">
      <c r="F1436" s="54"/>
    </row>
    <row r="1437" spans="6:6">
      <c r="F1437" s="54"/>
    </row>
    <row r="1438" spans="6:6">
      <c r="F1438" s="54"/>
    </row>
    <row r="1439" spans="6:6">
      <c r="F1439" s="54"/>
    </row>
    <row r="1440" spans="6:6">
      <c r="F1440" s="54"/>
    </row>
    <row r="1441" spans="6:6">
      <c r="F1441" s="54"/>
    </row>
    <row r="1442" spans="6:6">
      <c r="F1442" s="54"/>
    </row>
    <row r="1443" spans="6:6">
      <c r="F1443" s="54"/>
    </row>
    <row r="1444" spans="6:6">
      <c r="F1444" s="54"/>
    </row>
    <row r="1445" spans="6:6">
      <c r="F1445" s="54"/>
    </row>
    <row r="1446" spans="6:6">
      <c r="F1446" s="54"/>
    </row>
    <row r="1447" spans="6:6">
      <c r="F1447" s="54"/>
    </row>
    <row r="1448" spans="6:6">
      <c r="F1448" s="54"/>
    </row>
    <row r="1449" spans="6:6">
      <c r="F1449" s="54"/>
    </row>
    <row r="1450" spans="6:6">
      <c r="F1450" s="54"/>
    </row>
    <row r="1451" spans="6:6">
      <c r="F1451" s="54"/>
    </row>
    <row r="1452" spans="6:6">
      <c r="F1452" s="54"/>
    </row>
    <row r="1453" spans="6:6">
      <c r="F1453" s="54"/>
    </row>
    <row r="1454" spans="6:6">
      <c r="F1454" s="54"/>
    </row>
    <row r="1455" spans="6:6">
      <c r="F1455" s="54"/>
    </row>
    <row r="1456" spans="6:6">
      <c r="F1456" s="54"/>
    </row>
    <row r="1457" spans="6:6">
      <c r="F1457" s="54"/>
    </row>
    <row r="1458" spans="6:6">
      <c r="F1458" s="54"/>
    </row>
    <row r="1459" spans="6:6">
      <c r="F1459" s="54"/>
    </row>
    <row r="1460" spans="6:6">
      <c r="F1460" s="54"/>
    </row>
    <row r="1461" spans="6:6">
      <c r="F1461" s="54"/>
    </row>
    <row r="1462" spans="6:6">
      <c r="F1462" s="54"/>
    </row>
    <row r="1463" spans="6:6">
      <c r="F1463" s="54"/>
    </row>
    <row r="1464" spans="6:6">
      <c r="F1464" s="54"/>
    </row>
    <row r="1465" spans="6:6">
      <c r="F1465" s="54"/>
    </row>
    <row r="1466" spans="6:6">
      <c r="F1466" s="54"/>
    </row>
    <row r="1467" spans="6:6">
      <c r="F1467" s="54"/>
    </row>
    <row r="1468" spans="6:6">
      <c r="F1468" s="54"/>
    </row>
    <row r="1469" spans="6:6">
      <c r="F1469" s="54"/>
    </row>
    <row r="1470" spans="6:6">
      <c r="F1470" s="54"/>
    </row>
    <row r="1471" spans="6:6">
      <c r="F1471" s="54"/>
    </row>
    <row r="1472" spans="6:6">
      <c r="F1472" s="54"/>
    </row>
    <row r="1473" spans="6:6">
      <c r="F1473" s="54"/>
    </row>
    <row r="1474" spans="6:6">
      <c r="F1474" s="54"/>
    </row>
    <row r="1475" spans="6:6">
      <c r="F1475" s="54"/>
    </row>
    <row r="1476" spans="6:6">
      <c r="F1476" s="54"/>
    </row>
    <row r="1477" spans="6:6">
      <c r="F1477" s="54"/>
    </row>
    <row r="1478" spans="6:6">
      <c r="F1478" s="54"/>
    </row>
    <row r="1479" spans="6:6">
      <c r="F1479" s="54"/>
    </row>
    <row r="1480" spans="6:6">
      <c r="F1480" s="54"/>
    </row>
    <row r="1481" spans="6:6">
      <c r="F1481" s="54"/>
    </row>
    <row r="1482" spans="6:6">
      <c r="F1482" s="54"/>
    </row>
    <row r="1483" spans="6:6">
      <c r="F1483" s="54"/>
    </row>
    <row r="1484" spans="6:6">
      <c r="F1484" s="54"/>
    </row>
    <row r="1485" spans="6:6">
      <c r="F1485" s="54"/>
    </row>
    <row r="1486" spans="6:6">
      <c r="F1486" s="54"/>
    </row>
    <row r="1487" spans="6:6">
      <c r="F1487" s="54"/>
    </row>
    <row r="1488" spans="6:6">
      <c r="F1488" s="54"/>
    </row>
    <row r="1489" spans="6:6">
      <c r="F1489" s="54"/>
    </row>
    <row r="1490" spans="6:6">
      <c r="F1490" s="54"/>
    </row>
    <row r="1491" spans="6:6">
      <c r="F1491" s="54"/>
    </row>
    <row r="1492" spans="6:6">
      <c r="F1492" s="54"/>
    </row>
    <row r="1493" spans="6:6">
      <c r="F1493" s="54"/>
    </row>
    <row r="1494" spans="6:6">
      <c r="F1494" s="54"/>
    </row>
    <row r="1495" spans="6:6">
      <c r="F1495" s="54"/>
    </row>
    <row r="1496" spans="6:6">
      <c r="F1496" s="54"/>
    </row>
    <row r="1497" spans="6:6">
      <c r="F1497" s="54"/>
    </row>
    <row r="1498" spans="6:6">
      <c r="F1498" s="54"/>
    </row>
    <row r="1499" spans="6:6">
      <c r="F1499" s="54"/>
    </row>
    <row r="1500" spans="6:6">
      <c r="F1500" s="54"/>
    </row>
    <row r="1501" spans="6:6">
      <c r="F1501" s="54"/>
    </row>
    <row r="1502" spans="6:6">
      <c r="F1502" s="54"/>
    </row>
    <row r="1503" spans="6:6">
      <c r="F1503" s="54"/>
    </row>
    <row r="1504" spans="6:6">
      <c r="F1504" s="54"/>
    </row>
    <row r="1505" spans="6:6">
      <c r="F1505" s="54"/>
    </row>
    <row r="1506" spans="6:6">
      <c r="F1506" s="54"/>
    </row>
    <row r="1507" spans="6:6">
      <c r="F1507" s="54"/>
    </row>
    <row r="1508" spans="6:6">
      <c r="F1508" s="54"/>
    </row>
    <row r="1509" spans="6:6">
      <c r="F1509" s="54"/>
    </row>
    <row r="1510" spans="6:6">
      <c r="F1510" s="54"/>
    </row>
    <row r="1511" spans="6:6">
      <c r="F1511" s="54"/>
    </row>
    <row r="1512" spans="6:6">
      <c r="F1512" s="54"/>
    </row>
    <row r="1513" spans="6:6">
      <c r="F1513" s="54"/>
    </row>
    <row r="1514" spans="6:6">
      <c r="F1514" s="54"/>
    </row>
    <row r="1515" spans="6:6">
      <c r="F1515" s="54"/>
    </row>
    <row r="1516" spans="6:6">
      <c r="F1516" s="54"/>
    </row>
    <row r="1517" spans="6:6">
      <c r="F1517" s="54"/>
    </row>
    <row r="1518" spans="6:6">
      <c r="F1518" s="54"/>
    </row>
    <row r="1519" spans="6:6">
      <c r="F1519" s="54"/>
    </row>
    <row r="1520" spans="6:6">
      <c r="F1520" s="54"/>
    </row>
    <row r="1521" spans="6:6">
      <c r="F1521" s="54"/>
    </row>
    <row r="1522" spans="6:6">
      <c r="F1522" s="54"/>
    </row>
    <row r="1523" spans="6:6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19"/>
  <sheetViews>
    <sheetView zoomScale="85" zoomScaleNormal="85" workbookViewId="0">
      <pane ySplit="4" topLeftCell="A1175" activePane="bottomLeft" state="frozen"/>
      <selection pane="bottomLeft" activeCell="C1184" sqref="C1184"/>
    </sheetView>
  </sheetViews>
  <sheetFormatPr defaultColWidth="9.140625" defaultRowHeight="15.75"/>
  <cols>
    <col min="1" max="1" width="12.5703125" style="248" customWidth="1"/>
    <col min="2" max="2" width="13.42578125" style="3" customWidth="1"/>
    <col min="3" max="3" width="11.5703125" style="258" customWidth="1"/>
    <col min="4" max="4" width="11.7109375" style="3" bestFit="1" customWidth="1"/>
    <col min="5" max="5" width="11.5703125" style="258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>
      <c r="A1" s="398" t="s">
        <v>749</v>
      </c>
      <c r="B1" s="398"/>
      <c r="C1" s="398"/>
      <c r="D1" s="398"/>
      <c r="E1" s="398"/>
      <c r="F1" s="398"/>
    </row>
    <row r="2" spans="1:6" s="100" customFormat="1" ht="31.5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7.25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idden="1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idden="1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idden="1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idden="1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idden="1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idden="1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idden="1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idden="1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idden="1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idden="1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idden="1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idden="1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idden="1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idden="1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idden="1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idden="1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idden="1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idden="1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idden="1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idden="1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idden="1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idden="1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idden="1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idden="1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idden="1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idden="1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idden="1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idden="1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idden="1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idden="1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idden="1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idden="1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idden="1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idden="1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idden="1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idden="1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idden="1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idden="1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idden="1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idden="1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idden="1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idden="1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idden="1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idden="1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idden="1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idden="1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idden="1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idden="1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idden="1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idden="1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idden="1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idden="1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idden="1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idden="1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idden="1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idden="1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idden="1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idden="1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idden="1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idden="1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idden="1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idden="1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idden="1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idden="1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idden="1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idden="1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idden="1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idden="1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idden="1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idden="1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idden="1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idden="1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idden="1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idden="1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idden="1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idden="1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idden="1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idden="1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idden="1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idden="1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idden="1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idden="1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idden="1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idden="1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idden="1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idden="1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idden="1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idden="1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idden="1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idden="1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idden="1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idden="1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idden="1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idden="1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idden="1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idden="1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idden="1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idden="1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idden="1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idden="1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idden="1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idden="1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idden="1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idden="1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idden="1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idden="1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idden="1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idden="1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idden="1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idden="1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idden="1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idden="1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idden="1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idden="1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idden="1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idden="1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idden="1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idden="1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idden="1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idden="1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idden="1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idden="1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idden="1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idden="1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idden="1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idden="1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idden="1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idden="1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idden="1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idden="1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idden="1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idden="1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idden="1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idden="1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idden="1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idden="1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idden="1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idden="1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idden="1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idden="1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idden="1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idden="1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idden="1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idden="1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idden="1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idden="1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idden="1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idden="1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idden="1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idden="1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idden="1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idden="1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idden="1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idden="1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idden="1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idden="1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idden="1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idden="1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idden="1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idden="1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idden="1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idden="1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idden="1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idden="1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idden="1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idden="1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idden="1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idden="1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idden="1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idden="1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idden="1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idden="1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idden="1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idden="1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idden="1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idden="1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idden="1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idden="1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idden="1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idden="1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idden="1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idden="1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idden="1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idden="1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idden="1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idden="1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idden="1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idden="1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idden="1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idden="1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idden="1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idden="1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idden="1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idden="1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idden="1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idden="1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idden="1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idden="1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idden="1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idden="1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idden="1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idden="1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idden="1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idden="1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idden="1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idden="1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idden="1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idden="1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idden="1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idden="1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idden="1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idden="1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idden="1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idden="1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idden="1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idden="1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idden="1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idden="1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idden="1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idden="1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idden="1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idden="1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idden="1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idden="1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idden="1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idden="1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idden="1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idden="1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idden="1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idden="1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idden="1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idden="1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idden="1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idden="1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idden="1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idden="1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idden="1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idden="1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idden="1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idden="1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idden="1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idden="1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idden="1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idden="1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idden="1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idden="1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idden="1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idden="1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idden="1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idden="1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idden="1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idden="1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idden="1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idden="1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idden="1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idden="1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idden="1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idden="1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idden="1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idden="1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idden="1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idden="1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idden="1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idden="1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idden="1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idden="1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idden="1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idden="1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idden="1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idden="1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idden="1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idden="1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idden="1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idden="1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idden="1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idden="1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idden="1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idden="1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idden="1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idden="1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idden="1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idden="1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idden="1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idden="1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idden="1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idden="1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idden="1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idden="1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idden="1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idden="1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idden="1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idden="1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idden="1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idden="1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idden="1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idden="1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idden="1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idden="1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idden="1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idden="1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idden="1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idden="1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idden="1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idden="1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idden="1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idden="1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idden="1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idden="1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idden="1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idden="1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idden="1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idden="1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idden="1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idden="1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idden="1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idden="1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idden="1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idden="1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idden="1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idden="1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idden="1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idden="1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idden="1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idden="1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idden="1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idden="1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idden="1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idden="1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idden="1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idden="1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idden="1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idden="1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idden="1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idden="1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idden="1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idden="1">
      <c r="A340" s="59" t="s">
        <v>359</v>
      </c>
      <c r="B340" s="9">
        <v>2566.21</v>
      </c>
      <c r="C340" s="256"/>
      <c r="D340" s="9"/>
      <c r="E340" s="256"/>
      <c r="F340" s="9"/>
    </row>
    <row r="341" spans="1:6" hidden="1">
      <c r="A341" s="59" t="s">
        <v>360</v>
      </c>
      <c r="B341" s="9">
        <v>2566.21</v>
      </c>
      <c r="C341" s="256"/>
      <c r="D341" s="9"/>
      <c r="E341" s="256"/>
      <c r="F341" s="9"/>
    </row>
    <row r="342" spans="1:6" hidden="1">
      <c r="A342" s="59" t="s">
        <v>361</v>
      </c>
      <c r="B342" s="9">
        <v>2566.21</v>
      </c>
      <c r="C342" s="256"/>
      <c r="D342" s="9"/>
      <c r="E342" s="256"/>
      <c r="F342" s="9"/>
    </row>
    <row r="343" spans="1:6" hidden="1">
      <c r="A343" s="59" t="s">
        <v>362</v>
      </c>
      <c r="B343" s="9">
        <v>2566.21</v>
      </c>
      <c r="C343" s="256"/>
      <c r="D343" s="9"/>
      <c r="E343" s="256"/>
      <c r="F343" s="9"/>
    </row>
    <row r="344" spans="1:6" hidden="1">
      <c r="A344" s="59" t="s">
        <v>363</v>
      </c>
      <c r="B344" s="9">
        <v>2566.21</v>
      </c>
      <c r="C344" s="256"/>
      <c r="D344" s="9"/>
      <c r="E344" s="256"/>
      <c r="F344" s="9"/>
    </row>
    <row r="345" spans="1:6" hidden="1">
      <c r="A345" s="59" t="s">
        <v>364</v>
      </c>
      <c r="B345" s="9">
        <v>2566.21</v>
      </c>
      <c r="C345" s="256"/>
      <c r="D345" s="9"/>
      <c r="E345" s="256"/>
      <c r="F345" s="9"/>
    </row>
    <row r="346" spans="1:6" hidden="1">
      <c r="A346" s="59" t="s">
        <v>365</v>
      </c>
      <c r="B346" s="9">
        <v>2566.21</v>
      </c>
      <c r="C346" s="256"/>
      <c r="D346" s="9"/>
      <c r="E346" s="256"/>
      <c r="F346" s="9"/>
    </row>
    <row r="347" spans="1:6" hidden="1">
      <c r="A347" s="59" t="s">
        <v>366</v>
      </c>
      <c r="B347" s="9">
        <v>2566.21</v>
      </c>
      <c r="C347" s="256"/>
      <c r="D347" s="9"/>
      <c r="E347" s="256"/>
      <c r="F347" s="9"/>
    </row>
    <row r="348" spans="1:6" hidden="1">
      <c r="A348" s="59" t="s">
        <v>367</v>
      </c>
      <c r="B348" s="9">
        <v>2566.21</v>
      </c>
      <c r="C348" s="256"/>
      <c r="D348" s="9"/>
      <c r="E348" s="256"/>
      <c r="F348" s="9"/>
    </row>
    <row r="349" spans="1:6" hidden="1">
      <c r="A349" s="59" t="s">
        <v>368</v>
      </c>
      <c r="B349" s="9">
        <v>2566.21</v>
      </c>
      <c r="C349" s="256"/>
      <c r="D349" s="9"/>
      <c r="E349" s="256"/>
      <c r="F349" s="9"/>
    </row>
    <row r="350" spans="1:6" hidden="1">
      <c r="A350" s="59" t="s">
        <v>369</v>
      </c>
      <c r="B350" s="9">
        <v>2566.21</v>
      </c>
      <c r="C350" s="256"/>
      <c r="D350" s="9"/>
      <c r="E350" s="256"/>
      <c r="F350" s="9"/>
    </row>
    <row r="351" spans="1:6" hidden="1">
      <c r="A351" s="59" t="s">
        <v>370</v>
      </c>
      <c r="B351" s="9">
        <v>2566.21</v>
      </c>
      <c r="C351" s="256"/>
      <c r="D351" s="9"/>
      <c r="E351" s="256"/>
      <c r="F351" s="9"/>
    </row>
    <row r="352" spans="1:6" hidden="1">
      <c r="A352" s="59" t="s">
        <v>371</v>
      </c>
      <c r="B352" s="9">
        <v>2566.21</v>
      </c>
      <c r="C352" s="256"/>
      <c r="D352" s="9"/>
      <c r="E352" s="256"/>
      <c r="F352" s="9"/>
    </row>
    <row r="353" spans="1:6" hidden="1">
      <c r="A353" s="59" t="s">
        <v>372</v>
      </c>
      <c r="B353" s="9">
        <v>2566.21</v>
      </c>
      <c r="C353" s="256"/>
      <c r="D353" s="9"/>
      <c r="E353" s="256"/>
      <c r="F353" s="9"/>
    </row>
    <row r="354" spans="1:6" hidden="1">
      <c r="A354" s="59" t="s">
        <v>373</v>
      </c>
      <c r="B354" s="9">
        <v>2566.21</v>
      </c>
      <c r="C354" s="256"/>
      <c r="D354" s="9"/>
      <c r="E354" s="256"/>
      <c r="F354" s="9"/>
    </row>
    <row r="355" spans="1:6" hidden="1">
      <c r="A355" s="59" t="s">
        <v>374</v>
      </c>
      <c r="B355" s="9">
        <v>2566.21</v>
      </c>
      <c r="C355" s="256"/>
      <c r="D355" s="9"/>
      <c r="E355" s="256"/>
      <c r="F355" s="9"/>
    </row>
    <row r="356" spans="1:6" hidden="1">
      <c r="A356" s="59" t="s">
        <v>375</v>
      </c>
      <c r="B356" s="9">
        <v>2566.21</v>
      </c>
      <c r="C356" s="256"/>
      <c r="D356" s="9"/>
      <c r="E356" s="256"/>
      <c r="F356" s="9"/>
    </row>
    <row r="357" spans="1:6" hidden="1">
      <c r="A357" s="59" t="s">
        <v>376</v>
      </c>
      <c r="B357" s="9">
        <v>2566.21</v>
      </c>
      <c r="C357" s="256"/>
      <c r="D357" s="9"/>
      <c r="E357" s="256"/>
      <c r="F357" s="9"/>
    </row>
    <row r="358" spans="1:6" hidden="1">
      <c r="A358" s="59" t="s">
        <v>377</v>
      </c>
      <c r="B358" s="9">
        <v>2566.21</v>
      </c>
      <c r="C358" s="256"/>
      <c r="D358" s="9"/>
      <c r="E358" s="256"/>
      <c r="F358" s="9"/>
    </row>
    <row r="359" spans="1:6" hidden="1">
      <c r="A359" s="59" t="s">
        <v>378</v>
      </c>
      <c r="B359" s="9">
        <v>2566.21</v>
      </c>
      <c r="C359" s="256"/>
      <c r="D359" s="9"/>
      <c r="E359" s="256"/>
      <c r="F359" s="9"/>
    </row>
    <row r="360" spans="1:6" hidden="1">
      <c r="A360" s="59" t="s">
        <v>379</v>
      </c>
      <c r="B360" s="9">
        <v>2566.21</v>
      </c>
      <c r="C360" s="256"/>
      <c r="D360" s="9"/>
      <c r="E360" s="256"/>
      <c r="F360" s="9"/>
    </row>
    <row r="361" spans="1:6" hidden="1">
      <c r="A361" s="59" t="s">
        <v>380</v>
      </c>
      <c r="B361" s="9">
        <v>2566.21</v>
      </c>
      <c r="C361" s="256"/>
      <c r="D361" s="9"/>
      <c r="E361" s="256"/>
      <c r="F361" s="9"/>
    </row>
    <row r="362" spans="1:6" hidden="1">
      <c r="A362" s="59" t="s">
        <v>381</v>
      </c>
      <c r="B362" s="9">
        <v>2566.21</v>
      </c>
      <c r="C362" s="256"/>
      <c r="D362" s="9"/>
      <c r="E362" s="256"/>
      <c r="F362" s="9"/>
    </row>
    <row r="363" spans="1:6" hidden="1">
      <c r="A363" s="59" t="s">
        <v>382</v>
      </c>
      <c r="B363" s="9">
        <v>2566.21</v>
      </c>
      <c r="C363" s="256"/>
      <c r="D363" s="9"/>
      <c r="E363" s="256"/>
      <c r="F363" s="9"/>
    </row>
    <row r="364" spans="1:6" hidden="1">
      <c r="A364" s="59" t="s">
        <v>383</v>
      </c>
      <c r="B364" s="9">
        <v>2566.21</v>
      </c>
      <c r="C364" s="256"/>
      <c r="D364" s="9"/>
      <c r="E364" s="256"/>
      <c r="F364" s="9"/>
    </row>
    <row r="365" spans="1:6" hidden="1">
      <c r="A365" s="59" t="s">
        <v>384</v>
      </c>
      <c r="B365" s="9">
        <v>2566.21</v>
      </c>
      <c r="C365" s="256"/>
      <c r="D365" s="9"/>
      <c r="E365" s="256"/>
      <c r="F365" s="9"/>
    </row>
    <row r="366" spans="1:6" hidden="1">
      <c r="A366" s="59" t="s">
        <v>385</v>
      </c>
      <c r="B366" s="9">
        <v>2566.21</v>
      </c>
      <c r="C366" s="256"/>
      <c r="D366" s="9"/>
      <c r="E366" s="256"/>
      <c r="F366" s="9"/>
    </row>
    <row r="367" spans="1:6" hidden="1">
      <c r="A367" s="59" t="s">
        <v>386</v>
      </c>
      <c r="B367" s="9">
        <v>2566.21</v>
      </c>
      <c r="C367" s="256"/>
      <c r="D367" s="9"/>
      <c r="E367" s="256"/>
      <c r="F367" s="9"/>
    </row>
    <row r="368" spans="1:6" hidden="1">
      <c r="A368" s="59" t="s">
        <v>387</v>
      </c>
      <c r="B368" s="9">
        <v>2566.21</v>
      </c>
      <c r="C368" s="256"/>
      <c r="D368" s="9"/>
      <c r="E368" s="256"/>
      <c r="F368" s="9"/>
    </row>
    <row r="369" spans="1:6" hidden="1">
      <c r="A369" s="59" t="s">
        <v>388</v>
      </c>
      <c r="B369" s="9">
        <v>2566.21</v>
      </c>
      <c r="C369" s="256"/>
      <c r="D369" s="9"/>
      <c r="E369" s="256"/>
      <c r="F369" s="9"/>
    </row>
    <row r="370" spans="1:6" hidden="1">
      <c r="A370" s="59" t="s">
        <v>389</v>
      </c>
      <c r="B370" s="9">
        <v>2566.21</v>
      </c>
      <c r="C370" s="256"/>
      <c r="D370" s="9"/>
      <c r="E370" s="256"/>
      <c r="F370" s="9"/>
    </row>
    <row r="371" spans="1:6" hidden="1">
      <c r="A371" s="59" t="s">
        <v>390</v>
      </c>
      <c r="B371" s="9">
        <v>2566.21</v>
      </c>
      <c r="C371" s="256"/>
      <c r="D371" s="9"/>
      <c r="E371" s="256"/>
      <c r="F371" s="9"/>
    </row>
    <row r="372" spans="1:6" hidden="1">
      <c r="A372" s="59" t="s">
        <v>391</v>
      </c>
      <c r="B372" s="9">
        <v>2566.21</v>
      </c>
      <c r="C372" s="256"/>
      <c r="D372" s="9"/>
      <c r="E372" s="256"/>
      <c r="F372" s="9"/>
    </row>
    <row r="373" spans="1:6" hidden="1">
      <c r="A373" s="59" t="s">
        <v>392</v>
      </c>
      <c r="B373" s="9">
        <v>2566.21</v>
      </c>
      <c r="C373" s="256"/>
      <c r="D373" s="9"/>
      <c r="E373" s="256"/>
      <c r="F373" s="9"/>
    </row>
    <row r="374" spans="1:6" hidden="1">
      <c r="A374" s="59" t="s">
        <v>393</v>
      </c>
      <c r="B374" s="9">
        <v>2566.21</v>
      </c>
      <c r="C374" s="256"/>
      <c r="D374" s="9"/>
      <c r="E374" s="256"/>
      <c r="F374" s="9"/>
    </row>
    <row r="375" spans="1:6" hidden="1">
      <c r="A375" s="59" t="s">
        <v>394</v>
      </c>
      <c r="B375" s="9">
        <v>2566.21</v>
      </c>
      <c r="C375" s="256"/>
      <c r="D375" s="9"/>
      <c r="E375" s="256"/>
      <c r="F375" s="9"/>
    </row>
    <row r="376" spans="1:6" hidden="1">
      <c r="A376" s="59" t="s">
        <v>395</v>
      </c>
      <c r="B376" s="9">
        <v>2566.21</v>
      </c>
      <c r="C376" s="256"/>
      <c r="D376" s="9"/>
      <c r="E376" s="256"/>
      <c r="F376" s="9"/>
    </row>
    <row r="377" spans="1:6" hidden="1">
      <c r="A377" s="59" t="s">
        <v>396</v>
      </c>
      <c r="B377" s="9">
        <v>2566.21</v>
      </c>
      <c r="C377" s="256"/>
      <c r="D377" s="9"/>
      <c r="E377" s="256"/>
      <c r="F377" s="9"/>
    </row>
    <row r="378" spans="1:6" hidden="1">
      <c r="A378" s="59" t="s">
        <v>397</v>
      </c>
      <c r="B378" s="9">
        <v>2566.21</v>
      </c>
      <c r="C378" s="256"/>
      <c r="D378" s="9"/>
      <c r="E378" s="256"/>
      <c r="F378" s="9"/>
    </row>
    <row r="379" spans="1:6" hidden="1">
      <c r="A379" s="59" t="s">
        <v>398</v>
      </c>
      <c r="B379" s="9">
        <v>2566.21</v>
      </c>
      <c r="C379" s="256"/>
      <c r="D379" s="9"/>
      <c r="E379" s="256"/>
      <c r="F379" s="9"/>
    </row>
    <row r="380" spans="1:6" hidden="1">
      <c r="A380" s="59" t="s">
        <v>399</v>
      </c>
      <c r="B380" s="9">
        <v>2566.21</v>
      </c>
      <c r="C380" s="256"/>
      <c r="D380" s="9"/>
      <c r="E380" s="256"/>
      <c r="F380" s="9"/>
    </row>
    <row r="381" spans="1:6" hidden="1">
      <c r="A381" s="59" t="s">
        <v>400</v>
      </c>
      <c r="B381" s="9">
        <v>2566.21</v>
      </c>
      <c r="C381" s="256"/>
      <c r="D381" s="9"/>
      <c r="E381" s="256"/>
      <c r="F381" s="9"/>
    </row>
    <row r="382" spans="1:6" hidden="1">
      <c r="A382" s="59" t="s">
        <v>401</v>
      </c>
      <c r="B382" s="9">
        <v>2566.21</v>
      </c>
      <c r="C382" s="256"/>
      <c r="D382" s="9"/>
      <c r="E382" s="256"/>
      <c r="F382" s="9"/>
    </row>
    <row r="383" spans="1:6" hidden="1">
      <c r="A383" s="59" t="s">
        <v>402</v>
      </c>
      <c r="B383" s="9">
        <v>2566.21</v>
      </c>
      <c r="C383" s="256"/>
      <c r="D383" s="9"/>
      <c r="E383" s="256"/>
      <c r="F383" s="9"/>
    </row>
    <row r="384" spans="1:6" hidden="1">
      <c r="A384" s="59" t="s">
        <v>403</v>
      </c>
      <c r="B384" s="9">
        <v>2566.21</v>
      </c>
      <c r="C384" s="256"/>
      <c r="D384" s="9"/>
      <c r="E384" s="256"/>
      <c r="F384" s="9"/>
    </row>
    <row r="385" spans="1:6" hidden="1">
      <c r="A385" s="59" t="s">
        <v>404</v>
      </c>
      <c r="B385" s="9">
        <v>2566.21</v>
      </c>
      <c r="C385" s="256"/>
      <c r="D385" s="9"/>
      <c r="E385" s="256"/>
      <c r="F385" s="9"/>
    </row>
    <row r="386" spans="1:6" hidden="1">
      <c r="A386" s="59" t="s">
        <v>405</v>
      </c>
      <c r="B386" s="9">
        <v>2566.21</v>
      </c>
      <c r="C386" s="256"/>
      <c r="D386" s="9"/>
      <c r="E386" s="256"/>
      <c r="F386" s="9"/>
    </row>
    <row r="387" spans="1:6" hidden="1">
      <c r="A387" s="59" t="s">
        <v>406</v>
      </c>
      <c r="B387" s="9">
        <v>2566.21</v>
      </c>
      <c r="C387" s="256"/>
      <c r="D387" s="9"/>
      <c r="E387" s="256"/>
      <c r="F387" s="9"/>
    </row>
    <row r="388" spans="1:6" hidden="1">
      <c r="A388" s="59" t="s">
        <v>407</v>
      </c>
      <c r="B388" s="9">
        <v>2566.21</v>
      </c>
      <c r="C388" s="256"/>
      <c r="D388" s="9"/>
      <c r="E388" s="256"/>
      <c r="F388" s="9"/>
    </row>
    <row r="389" spans="1:6" hidden="1">
      <c r="A389" s="59" t="s">
        <v>408</v>
      </c>
      <c r="B389" s="9">
        <v>2566.21</v>
      </c>
      <c r="C389" s="256"/>
      <c r="D389" s="9"/>
      <c r="E389" s="256"/>
      <c r="F389" s="9"/>
    </row>
    <row r="390" spans="1:6" hidden="1">
      <c r="A390" s="59" t="s">
        <v>409</v>
      </c>
      <c r="B390" s="9">
        <v>2566.21</v>
      </c>
      <c r="C390" s="256"/>
      <c r="D390" s="9"/>
      <c r="E390" s="256"/>
      <c r="F390" s="9"/>
    </row>
    <row r="391" spans="1:6" hidden="1">
      <c r="A391" s="59" t="s">
        <v>410</v>
      </c>
      <c r="B391" s="9">
        <v>2566.21</v>
      </c>
      <c r="C391" s="256"/>
      <c r="D391" s="9"/>
      <c r="E391" s="256"/>
      <c r="F391" s="9"/>
    </row>
    <row r="392" spans="1:6" hidden="1">
      <c r="A392" s="59" t="s">
        <v>411</v>
      </c>
      <c r="B392" s="9">
        <v>2566.21</v>
      </c>
      <c r="C392" s="256"/>
      <c r="D392" s="9"/>
      <c r="E392" s="256"/>
      <c r="F392" s="9"/>
    </row>
    <row r="393" spans="1:6" hidden="1">
      <c r="A393" s="59" t="s">
        <v>412</v>
      </c>
      <c r="B393" s="9">
        <v>2566.21</v>
      </c>
      <c r="C393" s="256"/>
      <c r="D393" s="9"/>
      <c r="E393" s="256"/>
      <c r="F393" s="9"/>
    </row>
    <row r="394" spans="1:6" hidden="1">
      <c r="A394" s="59" t="s">
        <v>413</v>
      </c>
      <c r="B394" s="9">
        <v>2566.21</v>
      </c>
      <c r="C394" s="256"/>
      <c r="D394" s="9"/>
      <c r="E394" s="256"/>
      <c r="F394" s="9"/>
    </row>
    <row r="395" spans="1:6" hidden="1">
      <c r="A395" s="59" t="s">
        <v>414</v>
      </c>
      <c r="B395" s="9">
        <v>2566.21</v>
      </c>
      <c r="C395" s="256"/>
      <c r="D395" s="9"/>
      <c r="E395" s="256"/>
      <c r="F395" s="9"/>
    </row>
    <row r="396" spans="1:6" hidden="1">
      <c r="A396" s="59" t="s">
        <v>415</v>
      </c>
      <c r="B396" s="9">
        <v>2566.21</v>
      </c>
      <c r="C396" s="256"/>
      <c r="D396" s="9"/>
      <c r="E396" s="256"/>
      <c r="F396" s="9"/>
    </row>
    <row r="397" spans="1:6" hidden="1">
      <c r="A397" s="59" t="s">
        <v>416</v>
      </c>
      <c r="B397" s="9">
        <v>2566.21</v>
      </c>
      <c r="C397" s="256"/>
      <c r="D397" s="9"/>
      <c r="E397" s="256"/>
      <c r="F397" s="9"/>
    </row>
    <row r="398" spans="1:6" hidden="1">
      <c r="A398" s="59" t="s">
        <v>417</v>
      </c>
      <c r="B398" s="9">
        <v>2566.21</v>
      </c>
      <c r="C398" s="256"/>
      <c r="D398" s="9"/>
      <c r="E398" s="256"/>
      <c r="F398" s="9"/>
    </row>
    <row r="399" spans="1:6" hidden="1">
      <c r="A399" s="59" t="s">
        <v>418</v>
      </c>
      <c r="B399" s="9">
        <v>2566.21</v>
      </c>
      <c r="C399" s="256"/>
      <c r="D399" s="9"/>
      <c r="E399" s="256"/>
      <c r="F399" s="9"/>
    </row>
    <row r="400" spans="1:6" hidden="1">
      <c r="A400" s="59" t="s">
        <v>419</v>
      </c>
      <c r="B400" s="9">
        <v>2566.21</v>
      </c>
      <c r="C400" s="256"/>
      <c r="D400" s="9"/>
      <c r="E400" s="256"/>
      <c r="F400" s="9"/>
    </row>
    <row r="401" spans="1:6" hidden="1">
      <c r="A401" s="59" t="s">
        <v>420</v>
      </c>
      <c r="B401" s="9">
        <v>2566.21</v>
      </c>
      <c r="C401" s="256"/>
      <c r="D401" s="9"/>
      <c r="E401" s="256"/>
      <c r="F401" s="9"/>
    </row>
    <row r="402" spans="1:6" hidden="1">
      <c r="A402" s="59" t="s">
        <v>421</v>
      </c>
      <c r="B402" s="9">
        <v>2566.21</v>
      </c>
      <c r="C402" s="256"/>
      <c r="D402" s="9"/>
      <c r="E402" s="256"/>
      <c r="F402" s="9"/>
    </row>
    <row r="403" spans="1:6" hidden="1">
      <c r="A403" s="59" t="s">
        <v>422</v>
      </c>
      <c r="B403" s="9">
        <v>2566.21</v>
      </c>
      <c r="C403" s="256"/>
      <c r="D403" s="9"/>
      <c r="E403" s="256"/>
      <c r="F403" s="9"/>
    </row>
    <row r="404" spans="1:6" hidden="1">
      <c r="A404" s="59" t="s">
        <v>423</v>
      </c>
      <c r="B404" s="9">
        <v>2566.21</v>
      </c>
      <c r="C404" s="256"/>
      <c r="D404" s="9"/>
      <c r="E404" s="256"/>
      <c r="F404" s="9"/>
    </row>
    <row r="405" spans="1:6" hidden="1">
      <c r="A405" s="59" t="s">
        <v>424</v>
      </c>
      <c r="B405" s="9">
        <v>2566.21</v>
      </c>
      <c r="C405" s="256"/>
      <c r="D405" s="9"/>
      <c r="E405" s="256"/>
      <c r="F405" s="9"/>
    </row>
    <row r="406" spans="1:6" hidden="1">
      <c r="A406" s="59" t="s">
        <v>425</v>
      </c>
      <c r="B406" s="9">
        <v>2566.21</v>
      </c>
      <c r="C406" s="256"/>
      <c r="D406" s="9"/>
      <c r="E406" s="256"/>
      <c r="F406" s="9"/>
    </row>
    <row r="407" spans="1:6" hidden="1">
      <c r="A407" s="59" t="s">
        <v>426</v>
      </c>
      <c r="B407" s="9">
        <v>2566.21</v>
      </c>
      <c r="C407" s="256"/>
      <c r="D407" s="9"/>
      <c r="E407" s="256"/>
      <c r="F407" s="9"/>
    </row>
    <row r="408" spans="1:6" hidden="1">
      <c r="A408" s="59" t="s">
        <v>427</v>
      </c>
      <c r="B408" s="9">
        <v>2566.21</v>
      </c>
      <c r="C408" s="256"/>
      <c r="D408" s="9"/>
      <c r="E408" s="256"/>
      <c r="F408" s="9"/>
    </row>
    <row r="409" spans="1:6" hidden="1">
      <c r="A409" s="59" t="s">
        <v>428</v>
      </c>
      <c r="B409" s="9">
        <v>2566.21</v>
      </c>
      <c r="C409" s="256"/>
      <c r="D409" s="9"/>
      <c r="E409" s="256"/>
      <c r="F409" s="9"/>
    </row>
    <row r="410" spans="1:6" hidden="1">
      <c r="A410" s="59" t="s">
        <v>429</v>
      </c>
      <c r="B410" s="9">
        <v>2566.21</v>
      </c>
      <c r="C410" s="256"/>
      <c r="D410" s="9"/>
      <c r="E410" s="256"/>
      <c r="F410" s="9"/>
    </row>
    <row r="411" spans="1:6" hidden="1">
      <c r="A411" s="59" t="s">
        <v>430</v>
      </c>
      <c r="B411" s="9">
        <v>2566.21</v>
      </c>
      <c r="C411" s="256"/>
      <c r="D411" s="9"/>
      <c r="E411" s="256"/>
      <c r="F411" s="9"/>
    </row>
    <row r="412" spans="1:6" hidden="1">
      <c r="A412" s="59" t="s">
        <v>431</v>
      </c>
      <c r="B412" s="9">
        <v>2566.21</v>
      </c>
      <c r="C412" s="256"/>
      <c r="D412" s="9"/>
      <c r="E412" s="256"/>
      <c r="F412" s="9"/>
    </row>
    <row r="413" spans="1:6" hidden="1">
      <c r="A413" s="59" t="s">
        <v>432</v>
      </c>
      <c r="B413" s="9">
        <v>2566.21</v>
      </c>
      <c r="C413" s="256"/>
      <c r="D413" s="9"/>
      <c r="E413" s="256"/>
      <c r="F413" s="9"/>
    </row>
    <row r="414" spans="1:6" hidden="1">
      <c r="A414" s="59" t="s">
        <v>433</v>
      </c>
      <c r="B414" s="9">
        <v>2566.21</v>
      </c>
      <c r="C414" s="256"/>
      <c r="D414" s="9"/>
      <c r="E414" s="256"/>
      <c r="F414" s="9"/>
    </row>
    <row r="415" spans="1:6" hidden="1">
      <c r="A415" s="59" t="s">
        <v>434</v>
      </c>
      <c r="B415" s="9">
        <v>2566.21</v>
      </c>
      <c r="C415" s="256"/>
      <c r="D415" s="9"/>
      <c r="E415" s="256"/>
      <c r="F415" s="9"/>
    </row>
    <row r="416" spans="1:6" hidden="1">
      <c r="A416" s="59" t="s">
        <v>435</v>
      </c>
      <c r="B416" s="9">
        <v>2566.21</v>
      </c>
      <c r="C416" s="256"/>
      <c r="D416" s="9"/>
      <c r="E416" s="256"/>
      <c r="F416" s="9"/>
    </row>
    <row r="417" spans="1:6" hidden="1">
      <c r="A417" s="59" t="s">
        <v>436</v>
      </c>
      <c r="B417" s="9">
        <v>2566.21</v>
      </c>
      <c r="C417" s="256"/>
      <c r="D417" s="9"/>
      <c r="E417" s="256"/>
      <c r="F417" s="9"/>
    </row>
    <row r="418" spans="1:6" hidden="1">
      <c r="A418" s="59" t="s">
        <v>437</v>
      </c>
      <c r="B418" s="9">
        <v>2566.21</v>
      </c>
      <c r="C418" s="256"/>
      <c r="D418" s="9"/>
      <c r="E418" s="256"/>
      <c r="F418" s="9"/>
    </row>
    <row r="419" spans="1:6" hidden="1">
      <c r="A419" s="59" t="s">
        <v>438</v>
      </c>
      <c r="B419" s="9">
        <v>2566.21</v>
      </c>
      <c r="C419" s="256"/>
      <c r="D419" s="9"/>
      <c r="E419" s="256"/>
      <c r="F419" s="9"/>
    </row>
    <row r="420" spans="1:6" hidden="1">
      <c r="A420" s="59" t="s">
        <v>439</v>
      </c>
      <c r="B420" s="9">
        <v>2566.21</v>
      </c>
      <c r="C420" s="256"/>
      <c r="D420" s="9"/>
      <c r="E420" s="256"/>
      <c r="F420" s="9"/>
    </row>
    <row r="421" spans="1:6" hidden="1">
      <c r="A421" s="59" t="s">
        <v>440</v>
      </c>
      <c r="B421" s="9">
        <v>2566.21</v>
      </c>
      <c r="C421" s="256"/>
      <c r="D421" s="9"/>
      <c r="E421" s="256"/>
      <c r="F421" s="9"/>
    </row>
    <row r="422" spans="1:6" hidden="1">
      <c r="A422" s="59" t="s">
        <v>441</v>
      </c>
      <c r="B422" s="9">
        <v>2566.21</v>
      </c>
      <c r="C422" s="256"/>
      <c r="D422" s="9"/>
      <c r="E422" s="256"/>
      <c r="F422" s="9"/>
    </row>
    <row r="423" spans="1:6" hidden="1">
      <c r="A423" s="59" t="s">
        <v>442</v>
      </c>
      <c r="B423" s="9">
        <v>2566.21</v>
      </c>
      <c r="C423" s="256"/>
      <c r="D423" s="9"/>
      <c r="E423" s="256"/>
      <c r="F423" s="9"/>
    </row>
    <row r="424" spans="1:6" hidden="1">
      <c r="A424" s="59" t="s">
        <v>443</v>
      </c>
      <c r="B424" s="9">
        <v>2566.21</v>
      </c>
      <c r="C424" s="256"/>
      <c r="D424" s="9"/>
      <c r="E424" s="256"/>
      <c r="F424" s="9"/>
    </row>
    <row r="425" spans="1:6" hidden="1">
      <c r="A425" s="59" t="s">
        <v>444</v>
      </c>
      <c r="B425" s="9">
        <v>2566.21</v>
      </c>
      <c r="C425" s="256"/>
      <c r="D425" s="9"/>
      <c r="E425" s="256"/>
      <c r="F425" s="9"/>
    </row>
    <row r="426" spans="1:6" hidden="1">
      <c r="A426" s="59" t="s">
        <v>445</v>
      </c>
      <c r="B426" s="9">
        <v>2566.21</v>
      </c>
      <c r="C426" s="256"/>
      <c r="D426" s="9"/>
      <c r="E426" s="256"/>
      <c r="F426" s="9"/>
    </row>
    <row r="427" spans="1:6" hidden="1">
      <c r="A427" s="59" t="s">
        <v>446</v>
      </c>
      <c r="B427" s="9">
        <v>2566.21</v>
      </c>
      <c r="C427" s="256"/>
      <c r="D427" s="9"/>
      <c r="E427" s="256"/>
      <c r="F427" s="9"/>
    </row>
    <row r="428" spans="1:6" hidden="1">
      <c r="A428" s="59" t="s">
        <v>447</v>
      </c>
      <c r="B428" s="9">
        <v>2566.21</v>
      </c>
      <c r="C428" s="256"/>
      <c r="D428" s="9"/>
      <c r="E428" s="256"/>
      <c r="F428" s="9"/>
    </row>
    <row r="429" spans="1:6" hidden="1">
      <c r="A429" s="59" t="s">
        <v>448</v>
      </c>
      <c r="B429" s="9">
        <v>2566.21</v>
      </c>
      <c r="C429" s="256"/>
      <c r="D429" s="9"/>
      <c r="E429" s="256"/>
      <c r="F429" s="9"/>
    </row>
    <row r="430" spans="1:6" hidden="1">
      <c r="A430" s="59" t="s">
        <v>449</v>
      </c>
      <c r="B430" s="9">
        <v>2566.21</v>
      </c>
      <c r="C430" s="256"/>
      <c r="D430" s="9"/>
      <c r="E430" s="256"/>
      <c r="F430" s="9"/>
    </row>
    <row r="431" spans="1:6" hidden="1">
      <c r="A431" s="59" t="s">
        <v>450</v>
      </c>
      <c r="B431" s="9">
        <v>2566.21</v>
      </c>
      <c r="C431" s="256"/>
      <c r="D431" s="9"/>
      <c r="E431" s="256"/>
      <c r="F431" s="9"/>
    </row>
    <row r="432" spans="1:6" hidden="1">
      <c r="A432" s="59" t="s">
        <v>451</v>
      </c>
      <c r="B432" s="9">
        <v>2566.21</v>
      </c>
      <c r="C432" s="256"/>
      <c r="D432" s="9"/>
      <c r="E432" s="256"/>
      <c r="F432" s="9"/>
    </row>
    <row r="433" spans="1:6" hidden="1">
      <c r="A433" s="59" t="s">
        <v>452</v>
      </c>
      <c r="B433" s="9">
        <v>2566.21</v>
      </c>
      <c r="C433" s="256"/>
      <c r="D433" s="9"/>
      <c r="E433" s="256"/>
      <c r="F433" s="9"/>
    </row>
    <row r="434" spans="1:6" hidden="1">
      <c r="A434" s="59" t="s">
        <v>453</v>
      </c>
      <c r="B434" s="9">
        <v>2566.21</v>
      </c>
      <c r="C434" s="256"/>
      <c r="D434" s="9"/>
      <c r="E434" s="256"/>
      <c r="F434" s="9"/>
    </row>
    <row r="435" spans="1:6" hidden="1">
      <c r="A435" s="59" t="s">
        <v>454</v>
      </c>
      <c r="B435" s="9">
        <v>2566.21</v>
      </c>
      <c r="C435" s="256"/>
      <c r="D435" s="9"/>
      <c r="E435" s="256"/>
      <c r="F435" s="9"/>
    </row>
    <row r="436" spans="1:6" hidden="1">
      <c r="A436" s="59" t="s">
        <v>455</v>
      </c>
      <c r="B436" s="9">
        <v>2566.21</v>
      </c>
      <c r="C436" s="256"/>
      <c r="D436" s="9"/>
      <c r="E436" s="256"/>
      <c r="F436" s="9"/>
    </row>
    <row r="437" spans="1:6" hidden="1">
      <c r="A437" s="59" t="s">
        <v>456</v>
      </c>
      <c r="B437" s="9">
        <v>2566.21</v>
      </c>
      <c r="C437" s="256"/>
      <c r="D437" s="9"/>
      <c r="E437" s="256"/>
      <c r="F437" s="9"/>
    </row>
    <row r="438" spans="1:6" hidden="1">
      <c r="A438" s="59" t="s">
        <v>457</v>
      </c>
      <c r="B438" s="9">
        <v>2566.21</v>
      </c>
      <c r="C438" s="256"/>
      <c r="D438" s="9"/>
      <c r="E438" s="256"/>
      <c r="F438" s="9"/>
    </row>
    <row r="439" spans="1:6" hidden="1">
      <c r="A439" s="59" t="s">
        <v>458</v>
      </c>
      <c r="B439" s="9">
        <v>2566.21</v>
      </c>
      <c r="C439" s="256"/>
      <c r="D439" s="9"/>
      <c r="E439" s="256"/>
      <c r="F439" s="9"/>
    </row>
    <row r="440" spans="1:6" hidden="1">
      <c r="A440" s="59" t="s">
        <v>459</v>
      </c>
      <c r="B440" s="9">
        <v>2566.21</v>
      </c>
      <c r="C440" s="256"/>
      <c r="D440" s="9"/>
      <c r="E440" s="256"/>
      <c r="F440" s="9"/>
    </row>
    <row r="441" spans="1:6" hidden="1">
      <c r="A441" s="59" t="s">
        <v>460</v>
      </c>
      <c r="B441" s="9">
        <v>2566.21</v>
      </c>
      <c r="C441" s="256"/>
      <c r="D441" s="9"/>
      <c r="E441" s="256"/>
      <c r="F441" s="9"/>
    </row>
    <row r="442" spans="1:6" hidden="1">
      <c r="A442" s="59" t="s">
        <v>461</v>
      </c>
      <c r="B442" s="9">
        <v>2566.21</v>
      </c>
      <c r="C442" s="256"/>
      <c r="D442" s="9"/>
      <c r="E442" s="256"/>
      <c r="F442" s="9"/>
    </row>
    <row r="443" spans="1:6" hidden="1">
      <c r="A443" s="59" t="s">
        <v>462</v>
      </c>
      <c r="B443" s="9">
        <v>2566.21</v>
      </c>
      <c r="C443" s="256"/>
      <c r="D443" s="9"/>
      <c r="E443" s="256"/>
      <c r="F443" s="9"/>
    </row>
    <row r="444" spans="1:6" hidden="1">
      <c r="A444" s="59" t="s">
        <v>463</v>
      </c>
      <c r="B444" s="9">
        <v>2566.21</v>
      </c>
      <c r="C444" s="256"/>
      <c r="D444" s="9"/>
      <c r="E444" s="256"/>
      <c r="F444" s="9"/>
    </row>
    <row r="445" spans="1:6" hidden="1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idden="1">
      <c r="A446" s="59" t="s">
        <v>465</v>
      </c>
      <c r="B446" s="9">
        <v>2512.83</v>
      </c>
      <c r="C446" s="256"/>
      <c r="D446" s="9"/>
      <c r="E446" s="256"/>
      <c r="F446" s="9"/>
    </row>
    <row r="447" spans="1:6" hidden="1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idden="1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idden="1">
      <c r="A449" s="59" t="s">
        <v>664</v>
      </c>
      <c r="B449" s="9">
        <v>2463.04</v>
      </c>
      <c r="C449" s="256"/>
      <c r="D449" s="9"/>
      <c r="E449" s="256"/>
      <c r="F449" s="9"/>
    </row>
    <row r="450" spans="1:6" hidden="1">
      <c r="A450" s="59" t="s">
        <v>665</v>
      </c>
      <c r="B450" s="9">
        <v>2527.19</v>
      </c>
      <c r="C450" s="256"/>
      <c r="D450" s="9"/>
      <c r="E450" s="256"/>
      <c r="F450" s="9"/>
    </row>
    <row r="451" spans="1:6" hidden="1">
      <c r="A451" s="59" t="s">
        <v>666</v>
      </c>
      <c r="B451" s="9">
        <v>2509</v>
      </c>
      <c r="C451" s="256"/>
      <c r="D451" s="9"/>
      <c r="E451" s="256"/>
      <c r="F451" s="9"/>
    </row>
    <row r="452" spans="1:6" hidden="1">
      <c r="A452" s="59" t="s">
        <v>667</v>
      </c>
      <c r="B452" s="9">
        <v>2394</v>
      </c>
      <c r="C452" s="256"/>
      <c r="D452" s="9"/>
      <c r="E452" s="256"/>
      <c r="F452" s="9"/>
    </row>
    <row r="453" spans="1:6" hidden="1">
      <c r="A453" s="59" t="s">
        <v>668</v>
      </c>
      <c r="B453" s="9">
        <v>2433</v>
      </c>
      <c r="C453" s="256"/>
      <c r="D453" s="9"/>
      <c r="E453" s="256"/>
      <c r="F453" s="9"/>
    </row>
    <row r="454" spans="1:6" hidden="1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idden="1">
      <c r="A455" s="59" t="s">
        <v>670</v>
      </c>
      <c r="B455" s="9">
        <v>2380.5</v>
      </c>
      <c r="C455" s="256"/>
      <c r="D455" s="9"/>
      <c r="E455" s="256"/>
      <c r="F455" s="9"/>
    </row>
    <row r="456" spans="1:6" hidden="1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idden="1">
      <c r="A457" s="59" t="s">
        <v>672</v>
      </c>
      <c r="B457" s="9">
        <v>2352.11</v>
      </c>
      <c r="C457" s="256"/>
      <c r="D457" s="9"/>
      <c r="E457" s="256"/>
      <c r="F457" s="9"/>
    </row>
    <row r="458" spans="1:6" hidden="1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idden="1">
      <c r="A459" s="59" t="s">
        <v>674</v>
      </c>
      <c r="B459" s="9">
        <v>2325.25</v>
      </c>
      <c r="C459" s="256"/>
      <c r="D459" s="9"/>
      <c r="E459" s="256"/>
      <c r="F459" s="9"/>
    </row>
    <row r="460" spans="1:6" hidden="1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idden="1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idden="1">
      <c r="A462" s="59" t="s">
        <v>677</v>
      </c>
      <c r="B462" s="9">
        <v>2292.88</v>
      </c>
      <c r="C462" s="256"/>
      <c r="D462" s="9"/>
      <c r="E462" s="256"/>
      <c r="F462" s="9"/>
    </row>
    <row r="463" spans="1:6" hidden="1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idden="1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idden="1">
      <c r="A465" s="59" t="s">
        <v>681</v>
      </c>
      <c r="B465" s="9">
        <v>2328.16</v>
      </c>
      <c r="C465" s="256"/>
      <c r="D465" s="9"/>
      <c r="E465" s="256"/>
      <c r="F465" s="9"/>
    </row>
    <row r="466" spans="1:6" hidden="1">
      <c r="A466" s="59" t="s">
        <v>682</v>
      </c>
      <c r="B466" s="9">
        <v>2327.15</v>
      </c>
      <c r="C466" s="256"/>
      <c r="D466" s="9"/>
      <c r="E466" s="256"/>
      <c r="F466" s="9"/>
    </row>
    <row r="467" spans="1:6" hidden="1">
      <c r="A467" s="59" t="s">
        <v>683</v>
      </c>
      <c r="B467" s="9">
        <v>2326.13</v>
      </c>
      <c r="C467" s="256"/>
      <c r="D467" s="9"/>
      <c r="E467" s="256"/>
      <c r="F467" s="9"/>
    </row>
    <row r="468" spans="1:6" hidden="1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idden="1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idden="1">
      <c r="A470" s="59" t="s">
        <v>686</v>
      </c>
      <c r="B470" s="9">
        <v>2322.75</v>
      </c>
      <c r="C470" s="256"/>
      <c r="D470" s="9"/>
      <c r="E470" s="256"/>
      <c r="F470" s="9"/>
    </row>
    <row r="471" spans="1:6" hidden="1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idden="1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idden="1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idden="1">
      <c r="A474" s="59" t="s">
        <v>690</v>
      </c>
      <c r="B474" s="9">
        <v>2268.59</v>
      </c>
      <c r="C474" s="256"/>
      <c r="D474" s="9"/>
      <c r="E474" s="256"/>
      <c r="F474" s="9"/>
    </row>
    <row r="475" spans="1:6" hidden="1">
      <c r="A475" s="59" t="s">
        <v>691</v>
      </c>
      <c r="B475" s="9">
        <v>2273.19</v>
      </c>
      <c r="C475" s="256"/>
      <c r="D475" s="9"/>
      <c r="E475" s="256"/>
      <c r="F475" s="9"/>
    </row>
    <row r="476" spans="1:6" hidden="1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idden="1">
      <c r="A477" s="59" t="s">
        <v>693</v>
      </c>
      <c r="B477" s="9">
        <v>2175.14</v>
      </c>
      <c r="C477" s="256"/>
      <c r="D477" s="9"/>
      <c r="E477" s="256"/>
      <c r="F477" s="9"/>
    </row>
    <row r="478" spans="1:6" hidden="1">
      <c r="A478" s="59" t="s">
        <v>694</v>
      </c>
      <c r="B478" s="9">
        <v>2161.31</v>
      </c>
      <c r="C478" s="256"/>
      <c r="D478" s="9"/>
      <c r="E478" s="256"/>
      <c r="F478" s="9"/>
    </row>
    <row r="479" spans="1:6" hidden="1">
      <c r="A479" s="59" t="s">
        <v>695</v>
      </c>
      <c r="B479" s="9">
        <v>2180.92</v>
      </c>
      <c r="C479" s="256"/>
      <c r="D479" s="9"/>
      <c r="E479" s="256"/>
      <c r="F479" s="9"/>
    </row>
    <row r="480" spans="1:6" hidden="1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idden="1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idden="1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idden="1">
      <c r="A483" s="59" t="s">
        <v>699</v>
      </c>
      <c r="B483" s="9">
        <v>2180.09</v>
      </c>
      <c r="C483" s="256"/>
      <c r="D483" s="9"/>
      <c r="E483" s="256"/>
      <c r="F483" s="9"/>
    </row>
    <row r="484" spans="1:6" hidden="1">
      <c r="A484" s="59" t="s">
        <v>505</v>
      </c>
      <c r="B484" s="9">
        <v>2198.94</v>
      </c>
      <c r="C484" s="256"/>
      <c r="D484" s="9"/>
      <c r="E484" s="256"/>
      <c r="F484" s="9"/>
    </row>
    <row r="485" spans="1:6" hidden="1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idden="1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idden="1">
      <c r="A487" s="59" t="s">
        <v>508</v>
      </c>
      <c r="B487" s="9">
        <v>2292.92</v>
      </c>
      <c r="C487" s="256"/>
      <c r="D487" s="9"/>
      <c r="E487" s="256"/>
      <c r="F487" s="9"/>
    </row>
    <row r="488" spans="1:6" hidden="1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idden="1">
      <c r="A489" s="59" t="s">
        <v>510</v>
      </c>
      <c r="B489" s="9">
        <v>2252.83</v>
      </c>
      <c r="C489" s="256"/>
      <c r="D489" s="9"/>
      <c r="E489" s="256"/>
      <c r="F489" s="9"/>
    </row>
    <row r="490" spans="1:6" hidden="1">
      <c r="A490" s="59" t="s">
        <v>511</v>
      </c>
      <c r="B490" s="9">
        <v>2256.34</v>
      </c>
      <c r="C490" s="256"/>
      <c r="D490" s="9"/>
      <c r="E490" s="256"/>
      <c r="F490" s="9"/>
    </row>
    <row r="491" spans="1:6" hidden="1">
      <c r="A491" s="59" t="s">
        <v>512</v>
      </c>
      <c r="B491" s="9">
        <v>2224.66</v>
      </c>
      <c r="C491" s="256"/>
      <c r="D491" s="9"/>
      <c r="E491" s="256"/>
      <c r="F491" s="9"/>
    </row>
    <row r="492" spans="1:6" hidden="1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idden="1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idden="1">
      <c r="A494" s="237" t="s">
        <v>515</v>
      </c>
      <c r="B494" s="9">
        <v>2178.46</v>
      </c>
      <c r="C494" s="256"/>
      <c r="D494" s="9"/>
      <c r="E494" s="256"/>
      <c r="F494" s="9"/>
    </row>
    <row r="495" spans="1:6" hidden="1">
      <c r="A495" s="237" t="s">
        <v>516</v>
      </c>
      <c r="B495" s="9">
        <v>2169.91</v>
      </c>
      <c r="C495" s="256"/>
      <c r="D495" s="9"/>
      <c r="E495" s="256"/>
      <c r="F495" s="9"/>
    </row>
    <row r="496" spans="1:6" hidden="1">
      <c r="A496" s="237" t="s">
        <v>517</v>
      </c>
      <c r="B496" s="9">
        <v>2144.58</v>
      </c>
      <c r="C496" s="256"/>
      <c r="D496" s="9"/>
      <c r="E496" s="256"/>
      <c r="F496" s="9"/>
    </row>
    <row r="497" spans="1:6" hidden="1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idden="1">
      <c r="A498" s="237" t="s">
        <v>519</v>
      </c>
      <c r="B498" s="9">
        <v>2124.52</v>
      </c>
      <c r="C498" s="256"/>
      <c r="D498" s="9"/>
      <c r="E498" s="256"/>
      <c r="F498" s="9"/>
    </row>
    <row r="499" spans="1:6" hidden="1">
      <c r="A499" s="237" t="s">
        <v>520</v>
      </c>
      <c r="B499" s="9">
        <v>2075.29</v>
      </c>
      <c r="C499" s="256"/>
      <c r="D499" s="9"/>
      <c r="E499" s="256"/>
      <c r="F499" s="9"/>
    </row>
    <row r="500" spans="1:6" hidden="1">
      <c r="A500" s="237" t="s">
        <v>521</v>
      </c>
      <c r="B500" s="9">
        <v>2074.09</v>
      </c>
      <c r="C500" s="256"/>
      <c r="D500" s="9"/>
      <c r="E500" s="256"/>
      <c r="F500" s="9"/>
    </row>
    <row r="501" spans="1:6" hidden="1">
      <c r="A501" s="237" t="s">
        <v>522</v>
      </c>
      <c r="B501" s="9">
        <v>2089.1</v>
      </c>
      <c r="C501" s="256"/>
      <c r="D501" s="9"/>
      <c r="E501" s="256"/>
      <c r="F501" s="9"/>
    </row>
    <row r="502" spans="1:6" hidden="1">
      <c r="A502" s="237" t="s">
        <v>523</v>
      </c>
      <c r="B502" s="9">
        <v>2084.25</v>
      </c>
      <c r="C502" s="256"/>
      <c r="D502" s="9"/>
      <c r="E502" s="256"/>
      <c r="F502" s="9"/>
    </row>
    <row r="503" spans="1:6" hidden="1">
      <c r="A503" s="237" t="s">
        <v>524</v>
      </c>
      <c r="B503" s="9">
        <v>2034.17</v>
      </c>
      <c r="C503" s="256"/>
      <c r="D503" s="9"/>
      <c r="E503" s="256"/>
      <c r="F503" s="9"/>
    </row>
    <row r="504" spans="1:6" hidden="1">
      <c r="A504" s="237" t="s">
        <v>525</v>
      </c>
      <c r="B504" s="9">
        <v>2008.66</v>
      </c>
      <c r="C504" s="256"/>
      <c r="D504" s="9"/>
      <c r="E504" s="256"/>
      <c r="F504" s="9"/>
    </row>
    <row r="505" spans="1:6" hidden="1">
      <c r="A505" s="237" t="s">
        <v>526</v>
      </c>
      <c r="B505" s="9">
        <v>1970.17</v>
      </c>
      <c r="C505" s="256"/>
      <c r="D505" s="9"/>
      <c r="E505" s="256"/>
      <c r="F505" s="9"/>
    </row>
    <row r="506" spans="1:6" hidden="1">
      <c r="A506" s="237" t="s">
        <v>527</v>
      </c>
      <c r="B506" s="9">
        <v>1955.23</v>
      </c>
      <c r="C506" s="256"/>
      <c r="D506" s="9"/>
      <c r="E506" s="256"/>
      <c r="F506" s="9"/>
    </row>
    <row r="507" spans="1:6" hidden="1">
      <c r="A507" s="237" t="s">
        <v>528</v>
      </c>
      <c r="B507" s="9">
        <v>1990.46</v>
      </c>
      <c r="C507" s="256"/>
      <c r="D507" s="9"/>
      <c r="E507" s="256"/>
      <c r="F507" s="9"/>
    </row>
    <row r="508" spans="1:6" hidden="1">
      <c r="A508" s="237" t="s">
        <v>529</v>
      </c>
      <c r="B508" s="9">
        <v>2001.31</v>
      </c>
      <c r="C508" s="256"/>
      <c r="D508" s="9"/>
      <c r="E508" s="256"/>
      <c r="F508" s="9"/>
    </row>
    <row r="509" spans="1:6" hidden="1">
      <c r="A509" s="237" t="s">
        <v>530</v>
      </c>
      <c r="B509" s="9">
        <v>2046.68</v>
      </c>
      <c r="C509" s="256"/>
      <c r="D509" s="9"/>
      <c r="E509" s="256"/>
      <c r="F509" s="9"/>
    </row>
    <row r="510" spans="1:6" hidden="1">
      <c r="A510" s="237" t="s">
        <v>531</v>
      </c>
      <c r="B510" s="9">
        <v>2084.11</v>
      </c>
      <c r="C510" s="256"/>
      <c r="D510" s="9"/>
      <c r="E510" s="256"/>
      <c r="F510" s="9"/>
    </row>
    <row r="511" spans="1:6" hidden="1">
      <c r="A511" s="237" t="s">
        <v>532</v>
      </c>
      <c r="B511" s="9">
        <v>2047.82</v>
      </c>
      <c r="C511" s="256"/>
      <c r="D511" s="9"/>
      <c r="E511" s="256"/>
      <c r="F511" s="9"/>
    </row>
    <row r="512" spans="1:6" hidden="1">
      <c r="A512" s="237" t="s">
        <v>533</v>
      </c>
      <c r="B512" s="9">
        <v>2036.33</v>
      </c>
      <c r="C512" s="256"/>
      <c r="D512" s="9"/>
      <c r="E512" s="256"/>
      <c r="F512" s="9"/>
    </row>
    <row r="513" spans="1:6" hidden="1">
      <c r="A513" s="237" t="s">
        <v>534</v>
      </c>
      <c r="B513" s="9">
        <v>2034.13</v>
      </c>
      <c r="C513" s="256"/>
      <c r="D513" s="9"/>
      <c r="E513" s="256"/>
      <c r="F513" s="9"/>
    </row>
    <row r="514" spans="1:6" hidden="1">
      <c r="A514" s="237" t="s">
        <v>535</v>
      </c>
      <c r="B514" s="9">
        <v>2030.88</v>
      </c>
      <c r="C514" s="256"/>
      <c r="D514" s="9"/>
      <c r="E514" s="256"/>
      <c r="F514" s="9"/>
    </row>
    <row r="515" spans="1:6" hidden="1">
      <c r="A515" s="237" t="s">
        <v>536</v>
      </c>
      <c r="B515" s="9">
        <v>1987.18</v>
      </c>
      <c r="C515" s="256"/>
      <c r="D515" s="9"/>
      <c r="E515" s="256"/>
      <c r="F515" s="9"/>
    </row>
    <row r="516" spans="1:6" hidden="1">
      <c r="A516" s="237" t="s">
        <v>537</v>
      </c>
      <c r="B516" s="9">
        <v>1993.04</v>
      </c>
      <c r="C516" s="256"/>
      <c r="D516" s="9"/>
      <c r="E516" s="256"/>
      <c r="F516" s="9"/>
    </row>
    <row r="517" spans="1:6" hidden="1">
      <c r="A517" s="237" t="s">
        <v>538</v>
      </c>
      <c r="B517" s="9">
        <v>1998.32</v>
      </c>
      <c r="C517" s="256"/>
      <c r="D517" s="9"/>
      <c r="E517" s="256"/>
      <c r="F517" s="9"/>
    </row>
    <row r="518" spans="1:6" hidden="1">
      <c r="A518" s="237" t="s">
        <v>539</v>
      </c>
      <c r="B518" s="9">
        <v>1978.16</v>
      </c>
      <c r="C518" s="256"/>
      <c r="D518" s="9"/>
      <c r="E518" s="256"/>
      <c r="F518" s="9"/>
    </row>
    <row r="519" spans="1:6" hidden="1">
      <c r="A519" s="237" t="s">
        <v>540</v>
      </c>
      <c r="B519" s="9">
        <v>1976.61</v>
      </c>
      <c r="C519" s="256"/>
      <c r="D519" s="9"/>
      <c r="E519" s="256"/>
      <c r="F519" s="9"/>
    </row>
    <row r="520" spans="1:6" hidden="1">
      <c r="A520" s="237" t="s">
        <v>541</v>
      </c>
      <c r="B520" s="9">
        <v>1984.38</v>
      </c>
      <c r="C520" s="256"/>
      <c r="D520" s="9"/>
      <c r="E520" s="256"/>
      <c r="F520" s="9"/>
    </row>
    <row r="521" spans="1:6" hidden="1">
      <c r="A521" s="237" t="s">
        <v>542</v>
      </c>
      <c r="B521" s="9">
        <v>1971.95</v>
      </c>
      <c r="C521" s="256"/>
      <c r="D521" s="9"/>
      <c r="E521" s="256"/>
      <c r="F521" s="9"/>
    </row>
    <row r="522" spans="1:6" hidden="1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idden="1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idden="1">
      <c r="A524" s="237" t="s">
        <v>545</v>
      </c>
      <c r="B524" s="9">
        <v>1948.16</v>
      </c>
      <c r="C524" s="256"/>
      <c r="D524" s="9"/>
      <c r="E524" s="256"/>
      <c r="F524" s="9"/>
    </row>
    <row r="525" spans="1:6" hidden="1">
      <c r="A525" s="237" t="s">
        <v>546</v>
      </c>
      <c r="B525" s="9">
        <v>1946.56</v>
      </c>
      <c r="C525" s="256"/>
      <c r="D525" s="9"/>
      <c r="E525" s="256"/>
      <c r="F525" s="9"/>
    </row>
    <row r="526" spans="1:6" hidden="1">
      <c r="A526" s="237" t="s">
        <v>547</v>
      </c>
      <c r="B526" s="9">
        <v>1924.43</v>
      </c>
      <c r="C526" s="256"/>
      <c r="D526" s="9"/>
      <c r="E526" s="256"/>
      <c r="F526" s="9"/>
    </row>
    <row r="527" spans="1:6" hidden="1">
      <c r="A527" s="237" t="s">
        <v>548</v>
      </c>
      <c r="B527" s="9">
        <v>1951.33</v>
      </c>
      <c r="C527" s="256"/>
      <c r="D527" s="9"/>
      <c r="E527" s="256"/>
      <c r="F527" s="9"/>
    </row>
    <row r="528" spans="1:6" hidden="1">
      <c r="A528" s="237" t="s">
        <v>549</v>
      </c>
      <c r="B528" s="9">
        <v>1972.32</v>
      </c>
      <c r="C528" s="256"/>
      <c r="D528" s="9"/>
      <c r="E528" s="256"/>
      <c r="F528" s="9"/>
    </row>
    <row r="529" spans="1:6" hidden="1">
      <c r="A529" s="237" t="s">
        <v>550</v>
      </c>
      <c r="B529" s="9">
        <v>1931.96</v>
      </c>
      <c r="C529" s="256"/>
      <c r="D529" s="9"/>
      <c r="E529" s="256"/>
      <c r="F529" s="9"/>
    </row>
    <row r="530" spans="1:6" hidden="1">
      <c r="A530" s="237" t="s">
        <v>551</v>
      </c>
      <c r="B530" s="9">
        <v>2012.19</v>
      </c>
      <c r="C530" s="256"/>
      <c r="D530" s="9"/>
      <c r="E530" s="256"/>
      <c r="F530" s="9"/>
    </row>
    <row r="531" spans="1:6" hidden="1">
      <c r="A531" s="237" t="s">
        <v>552</v>
      </c>
      <c r="B531" s="9">
        <v>1999.63</v>
      </c>
      <c r="C531" s="256"/>
      <c r="D531" s="9"/>
      <c r="E531" s="256"/>
      <c r="F531" s="9"/>
    </row>
    <row r="532" spans="1:6" hidden="1">
      <c r="A532" s="237" t="s">
        <v>553</v>
      </c>
      <c r="B532" s="9">
        <v>1983.63</v>
      </c>
      <c r="C532" s="256"/>
      <c r="D532" s="9"/>
      <c r="E532" s="256"/>
      <c r="F532" s="9"/>
    </row>
    <row r="533" spans="1:6" hidden="1">
      <c r="A533" s="237" t="s">
        <v>554</v>
      </c>
      <c r="B533" s="9">
        <v>2041.76</v>
      </c>
      <c r="C533" s="256"/>
      <c r="D533" s="9"/>
      <c r="E533" s="256"/>
      <c r="F533" s="9"/>
    </row>
    <row r="534" spans="1:6" hidden="1">
      <c r="A534" s="237" t="s">
        <v>555</v>
      </c>
      <c r="B534" s="9">
        <v>2008.34</v>
      </c>
      <c r="C534" s="256"/>
      <c r="D534" s="9"/>
      <c r="E534" s="256"/>
      <c r="F534" s="9"/>
    </row>
    <row r="535" spans="1:6" hidden="1">
      <c r="A535" s="237" t="s">
        <v>556</v>
      </c>
      <c r="B535" s="9">
        <v>2009.79</v>
      </c>
      <c r="C535" s="256"/>
      <c r="D535" s="9"/>
      <c r="E535" s="256"/>
      <c r="F535" s="9"/>
    </row>
    <row r="536" spans="1:6" hidden="1">
      <c r="A536" s="237" t="s">
        <v>557</v>
      </c>
      <c r="B536" s="9">
        <v>1978.8</v>
      </c>
      <c r="C536" s="256"/>
      <c r="D536" s="9"/>
      <c r="E536" s="256"/>
      <c r="F536" s="9"/>
    </row>
    <row r="537" spans="1:6" hidden="1">
      <c r="A537" s="237" t="s">
        <v>558</v>
      </c>
      <c r="B537" s="9">
        <v>1954.14</v>
      </c>
      <c r="C537" s="256"/>
      <c r="D537" s="9"/>
      <c r="E537" s="256"/>
      <c r="F537" s="9"/>
    </row>
    <row r="538" spans="1:6" hidden="1">
      <c r="A538" s="237" t="s">
        <v>559</v>
      </c>
      <c r="B538" s="9">
        <v>1944.66</v>
      </c>
      <c r="C538" s="256"/>
      <c r="D538" s="9"/>
      <c r="E538" s="256"/>
      <c r="F538" s="9"/>
    </row>
    <row r="539" spans="1:6" hidden="1">
      <c r="A539" s="237" t="s">
        <v>560</v>
      </c>
      <c r="B539" s="9">
        <v>1943.48</v>
      </c>
      <c r="C539" s="256"/>
      <c r="D539" s="9"/>
      <c r="E539" s="256"/>
      <c r="F539" s="9"/>
    </row>
    <row r="540" spans="1:6" hidden="1">
      <c r="A540" s="237" t="s">
        <v>561</v>
      </c>
      <c r="B540" s="9">
        <v>1911.6</v>
      </c>
      <c r="C540" s="256"/>
      <c r="D540" s="9"/>
      <c r="E540" s="256"/>
      <c r="F540" s="9"/>
    </row>
    <row r="541" spans="1:6" hidden="1">
      <c r="A541" s="237" t="s">
        <v>562</v>
      </c>
      <c r="B541" s="9">
        <v>1895.09</v>
      </c>
      <c r="C541" s="256"/>
      <c r="D541" s="9"/>
      <c r="E541" s="256"/>
      <c r="F541" s="9"/>
    </row>
    <row r="542" spans="1:6" hidden="1">
      <c r="A542" s="237" t="s">
        <v>563</v>
      </c>
      <c r="B542" s="9">
        <v>1914.95</v>
      </c>
      <c r="C542" s="256"/>
      <c r="D542" s="9"/>
      <c r="E542" s="256"/>
      <c r="F542" s="9"/>
    </row>
    <row r="543" spans="1:6" hidden="1">
      <c r="A543" s="237" t="s">
        <v>564</v>
      </c>
      <c r="B543" s="9">
        <v>1912.35</v>
      </c>
      <c r="C543" s="256"/>
      <c r="D543" s="9"/>
      <c r="E543" s="256"/>
      <c r="F543" s="9"/>
    </row>
    <row r="544" spans="1:6" hidden="1">
      <c r="A544" s="237" t="s">
        <v>565</v>
      </c>
      <c r="B544" s="9">
        <v>1922.11</v>
      </c>
      <c r="C544" s="256"/>
      <c r="D544" s="9"/>
      <c r="E544" s="256"/>
      <c r="F544" s="9"/>
    </row>
    <row r="545" spans="1:6" hidden="1">
      <c r="A545" s="237" t="s">
        <v>566</v>
      </c>
      <c r="B545" s="9">
        <v>1923.63</v>
      </c>
      <c r="C545" s="256"/>
      <c r="D545" s="9"/>
      <c r="E545" s="256"/>
      <c r="F545" s="9"/>
    </row>
    <row r="546" spans="1:6" hidden="1">
      <c r="A546" s="237" t="s">
        <v>567</v>
      </c>
      <c r="B546" s="9">
        <v>1931.12</v>
      </c>
      <c r="C546" s="256"/>
      <c r="D546" s="9"/>
      <c r="E546" s="256"/>
      <c r="F546" s="9"/>
    </row>
    <row r="547" spans="1:6" hidden="1">
      <c r="A547" s="237" t="s">
        <v>568</v>
      </c>
      <c r="B547" s="9">
        <v>1926.57</v>
      </c>
      <c r="C547" s="256"/>
      <c r="D547" s="9"/>
      <c r="E547" s="256"/>
      <c r="F547" s="9"/>
    </row>
    <row r="548" spans="1:6" hidden="1">
      <c r="A548" s="237" t="s">
        <v>569</v>
      </c>
      <c r="B548" s="9">
        <v>1935.76</v>
      </c>
      <c r="C548" s="256"/>
      <c r="D548" s="9"/>
      <c r="E548" s="256"/>
      <c r="F548" s="9"/>
    </row>
    <row r="549" spans="1:6" hidden="1">
      <c r="A549" s="237" t="s">
        <v>570</v>
      </c>
      <c r="B549" s="9">
        <v>1930.98</v>
      </c>
      <c r="C549" s="256"/>
      <c r="D549" s="9"/>
      <c r="E549" s="256"/>
      <c r="F549" s="9"/>
    </row>
    <row r="550" spans="1:6" hidden="1">
      <c r="A550" s="237" t="s">
        <v>571</v>
      </c>
      <c r="B550" s="9">
        <v>1932.64</v>
      </c>
      <c r="C550" s="256"/>
      <c r="D550" s="9"/>
      <c r="E550" s="256"/>
      <c r="F550" s="9"/>
    </row>
    <row r="551" spans="1:6" hidden="1">
      <c r="A551" s="237" t="s">
        <v>572</v>
      </c>
      <c r="B551" s="9">
        <v>1976.48</v>
      </c>
      <c r="C551" s="256"/>
      <c r="D551" s="9"/>
      <c r="E551" s="256"/>
      <c r="F551" s="9"/>
    </row>
    <row r="552" spans="1:6" hidden="1">
      <c r="A552" s="237" t="s">
        <v>573</v>
      </c>
      <c r="B552" s="9">
        <v>1972.53</v>
      </c>
      <c r="C552" s="256"/>
      <c r="D552" s="9"/>
      <c r="E552" s="256"/>
      <c r="F552" s="9"/>
    </row>
    <row r="553" spans="1:6" hidden="1">
      <c r="A553" s="237" t="s">
        <v>574</v>
      </c>
      <c r="B553" s="9">
        <v>1958.61</v>
      </c>
      <c r="C553" s="256"/>
      <c r="D553" s="9"/>
      <c r="E553" s="256"/>
      <c r="F553" s="9"/>
    </row>
    <row r="554" spans="1:6" hidden="1">
      <c r="A554" s="237" t="s">
        <v>575</v>
      </c>
      <c r="B554" s="9">
        <v>1975.36</v>
      </c>
      <c r="C554" s="256"/>
      <c r="D554" s="9"/>
      <c r="E554" s="256"/>
      <c r="F554" s="9"/>
    </row>
    <row r="555" spans="1:6" hidden="1">
      <c r="A555" s="237" t="s">
        <v>576</v>
      </c>
      <c r="B555" s="9">
        <v>1988.8</v>
      </c>
      <c r="C555" s="256"/>
      <c r="D555" s="9"/>
      <c r="E555" s="256"/>
      <c r="F555" s="9"/>
    </row>
    <row r="556" spans="1:6" hidden="1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idden="1">
      <c r="A557" s="237" t="s">
        <v>578</v>
      </c>
      <c r="B557" s="9">
        <v>2076.4</v>
      </c>
      <c r="C557" s="256"/>
      <c r="D557" s="9"/>
      <c r="E557" s="256"/>
      <c r="F557" s="9"/>
    </row>
    <row r="558" spans="1:6" hidden="1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idden="1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idden="1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idden="1">
      <c r="A561" s="237" t="s">
        <v>582</v>
      </c>
      <c r="B561" s="9">
        <v>2089.64</v>
      </c>
      <c r="C561" s="256"/>
      <c r="D561" s="9"/>
      <c r="E561" s="256"/>
      <c r="F561" s="9"/>
    </row>
    <row r="562" spans="1:6" hidden="1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idden="1">
      <c r="A563" s="237" t="s">
        <v>584</v>
      </c>
      <c r="B563" s="9">
        <v>2143.23</v>
      </c>
      <c r="C563" s="256"/>
      <c r="D563" s="9"/>
      <c r="E563" s="256"/>
      <c r="F563" s="9"/>
    </row>
    <row r="564" spans="1:6" hidden="1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idden="1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idden="1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idden="1">
      <c r="A567" s="237" t="s">
        <v>589</v>
      </c>
      <c r="B567" s="9">
        <v>2125.48</v>
      </c>
      <c r="C567" s="256"/>
      <c r="D567" s="9"/>
      <c r="E567" s="256"/>
      <c r="F567" s="9"/>
    </row>
    <row r="568" spans="1:6" hidden="1">
      <c r="A568" s="237" t="s">
        <v>590</v>
      </c>
      <c r="B568" s="9">
        <v>2194.81</v>
      </c>
      <c r="C568" s="256"/>
      <c r="D568" s="9"/>
      <c r="E568" s="256"/>
      <c r="F568" s="9"/>
    </row>
    <row r="569" spans="1:6" hidden="1">
      <c r="A569" s="237" t="s">
        <v>591</v>
      </c>
      <c r="B569" s="9">
        <v>2200.65</v>
      </c>
      <c r="C569" s="256"/>
      <c r="D569" s="9"/>
      <c r="E569" s="256"/>
      <c r="F569" s="9"/>
    </row>
    <row r="570" spans="1:6" hidden="1">
      <c r="A570" s="237" t="s">
        <v>592</v>
      </c>
      <c r="B570" s="9">
        <v>2162.84</v>
      </c>
      <c r="C570" s="256"/>
      <c r="D570" s="9"/>
      <c r="E570" s="256"/>
      <c r="F570" s="9"/>
    </row>
    <row r="571" spans="1:6" hidden="1">
      <c r="A571" s="237" t="s">
        <v>593</v>
      </c>
      <c r="B571" s="9">
        <v>2118.92</v>
      </c>
      <c r="C571" s="256"/>
      <c r="D571" s="9"/>
      <c r="E571" s="256"/>
      <c r="F571" s="9"/>
    </row>
    <row r="572" spans="1:6" hidden="1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idden="1">
      <c r="A573" s="237" t="s">
        <v>595</v>
      </c>
      <c r="B573" s="9">
        <v>2142.308</v>
      </c>
      <c r="C573" s="256"/>
      <c r="D573" s="9"/>
      <c r="E573" s="256"/>
      <c r="F573" s="9"/>
    </row>
    <row r="574" spans="1:6" hidden="1">
      <c r="A574" s="237" t="s">
        <v>700</v>
      </c>
      <c r="B574" s="9">
        <v>2153.52</v>
      </c>
      <c r="C574" s="256"/>
      <c r="D574" s="9"/>
      <c r="E574" s="256"/>
      <c r="F574" s="9"/>
    </row>
    <row r="575" spans="1:6" hidden="1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idden="1">
      <c r="A576" s="237" t="s">
        <v>702</v>
      </c>
      <c r="B576" s="9">
        <v>2112.67</v>
      </c>
      <c r="C576" s="256"/>
      <c r="D576" s="9"/>
      <c r="E576" s="256"/>
      <c r="F576" s="9"/>
    </row>
    <row r="577" spans="1:6" hidden="1">
      <c r="A577" s="237" t="s">
        <v>703</v>
      </c>
      <c r="B577" s="9">
        <v>2148.44</v>
      </c>
      <c r="C577" s="256"/>
      <c r="D577" s="9"/>
      <c r="E577" s="256"/>
      <c r="F577" s="9"/>
    </row>
    <row r="578" spans="1:6" hidden="1">
      <c r="A578" s="237" t="s">
        <v>704</v>
      </c>
      <c r="B578" s="9">
        <v>2215.39</v>
      </c>
      <c r="C578" s="256"/>
      <c r="D578" s="9"/>
      <c r="E578" s="256"/>
      <c r="F578" s="9"/>
    </row>
    <row r="579" spans="1:6" hidden="1">
      <c r="A579" s="237" t="s">
        <v>601</v>
      </c>
      <c r="B579" s="9">
        <v>2213.46</v>
      </c>
      <c r="C579" s="256"/>
      <c r="D579" s="9"/>
      <c r="E579" s="256"/>
      <c r="F579" s="9"/>
    </row>
    <row r="580" spans="1:6" hidden="1">
      <c r="A580" s="237" t="s">
        <v>602</v>
      </c>
      <c r="B580" s="9">
        <v>2202.85</v>
      </c>
      <c r="C580" s="256"/>
      <c r="D580" s="9"/>
      <c r="E580" s="256"/>
      <c r="F580" s="9"/>
    </row>
    <row r="581" spans="1:6" hidden="1">
      <c r="A581" s="237" t="s">
        <v>604</v>
      </c>
      <c r="B581" s="9">
        <v>2172.41</v>
      </c>
      <c r="C581" s="256"/>
      <c r="D581" s="9"/>
      <c r="E581" s="256"/>
      <c r="F581" s="9"/>
    </row>
    <row r="582" spans="1:6" hidden="1">
      <c r="A582" s="237" t="s">
        <v>605</v>
      </c>
      <c r="B582" s="9">
        <v>2162.36</v>
      </c>
      <c r="C582" s="256"/>
      <c r="D582" s="9"/>
      <c r="E582" s="256"/>
      <c r="F582" s="9"/>
    </row>
    <row r="583" spans="1:6" hidden="1">
      <c r="A583" s="237" t="s">
        <v>606</v>
      </c>
      <c r="B583" s="9">
        <v>2180.04</v>
      </c>
      <c r="C583" s="256"/>
      <c r="D583" s="9"/>
      <c r="E583" s="256"/>
      <c r="F583" s="9"/>
    </row>
    <row r="584" spans="1:6" hidden="1">
      <c r="A584" s="237" t="s">
        <v>607</v>
      </c>
      <c r="B584" s="9">
        <v>2177.31</v>
      </c>
      <c r="C584" s="256"/>
      <c r="D584" s="9"/>
      <c r="E584" s="256"/>
      <c r="F584" s="9"/>
    </row>
    <row r="585" spans="1:6" hidden="1">
      <c r="A585" s="237" t="s">
        <v>608</v>
      </c>
      <c r="B585" s="9">
        <v>2170.19</v>
      </c>
      <c r="C585" s="256"/>
      <c r="D585" s="9"/>
      <c r="E585" s="256"/>
      <c r="F585" s="9"/>
    </row>
    <row r="586" spans="1:6" hidden="1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idden="1">
      <c r="A587" s="237" t="s">
        <v>610</v>
      </c>
      <c r="B587" s="9">
        <v>2206.23</v>
      </c>
      <c r="C587" s="256"/>
      <c r="D587" s="9"/>
      <c r="E587" s="256"/>
      <c r="F587" s="9"/>
    </row>
    <row r="588" spans="1:6" hidden="1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idden="1">
      <c r="A589" s="237" t="s">
        <v>612</v>
      </c>
      <c r="B589" s="9">
        <v>2192.73</v>
      </c>
      <c r="C589" s="256"/>
      <c r="D589" s="9"/>
      <c r="E589" s="256"/>
      <c r="F589" s="9"/>
    </row>
    <row r="590" spans="1:6" hidden="1">
      <c r="A590" s="237" t="s">
        <v>613</v>
      </c>
      <c r="B590" s="9">
        <v>2185.6</v>
      </c>
      <c r="C590" s="256"/>
      <c r="D590" s="9"/>
      <c r="E590" s="256"/>
      <c r="F590" s="9"/>
    </row>
    <row r="591" spans="1:6" hidden="1">
      <c r="A591" s="237" t="s">
        <v>614</v>
      </c>
      <c r="B591" s="9">
        <v>2148.38</v>
      </c>
      <c r="C591" s="256"/>
      <c r="D591" s="9"/>
      <c r="E591" s="256"/>
      <c r="F591" s="9"/>
    </row>
    <row r="592" spans="1:6" hidden="1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idden="1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idden="1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idden="1">
      <c r="A595" s="237" t="s">
        <v>618</v>
      </c>
      <c r="B595" s="9">
        <v>2286.83</v>
      </c>
      <c r="C595" s="256"/>
      <c r="D595" s="9"/>
      <c r="E595" s="256"/>
      <c r="F595" s="9"/>
    </row>
    <row r="596" spans="1:6" hidden="1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idden="1">
      <c r="A597" s="237" t="s">
        <v>620</v>
      </c>
      <c r="B597" s="9">
        <v>2303.38</v>
      </c>
      <c r="C597" s="256"/>
      <c r="D597" s="9"/>
      <c r="E597" s="256"/>
      <c r="F597" s="9"/>
    </row>
    <row r="598" spans="1:6" hidden="1">
      <c r="A598" s="237" t="s">
        <v>621</v>
      </c>
      <c r="B598" s="9">
        <v>2388.75</v>
      </c>
      <c r="C598" s="256"/>
      <c r="D598" s="9"/>
      <c r="E598" s="256"/>
      <c r="F598" s="9"/>
    </row>
    <row r="599" spans="1:6" hidden="1">
      <c r="A599" s="237" t="s">
        <v>622</v>
      </c>
      <c r="B599" s="9">
        <v>2325.29</v>
      </c>
      <c r="C599" s="256"/>
      <c r="D599" s="9"/>
      <c r="E599" s="256"/>
      <c r="F599" s="9"/>
    </row>
    <row r="600" spans="1:6" hidden="1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idden="1">
      <c r="A601" s="237" t="s">
        <v>624</v>
      </c>
      <c r="B601" s="9">
        <v>1967.33</v>
      </c>
      <c r="C601" s="256"/>
      <c r="D601" s="9"/>
      <c r="E601" s="256"/>
      <c r="F601" s="9"/>
    </row>
    <row r="602" spans="1:6" hidden="1">
      <c r="A602" s="237" t="s">
        <v>625</v>
      </c>
      <c r="B602" s="9">
        <v>2303.056</v>
      </c>
      <c r="C602" s="256"/>
      <c r="D602" s="9"/>
      <c r="E602" s="256"/>
      <c r="F602" s="9"/>
    </row>
    <row r="603" spans="1:6" hidden="1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idden="1">
      <c r="A604" s="237" t="s">
        <v>627</v>
      </c>
      <c r="B604" s="9">
        <v>2279.98</v>
      </c>
      <c r="C604" s="256"/>
      <c r="D604" s="9"/>
      <c r="E604" s="256"/>
      <c r="F604" s="9"/>
    </row>
    <row r="605" spans="1:6" hidden="1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idden="1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idden="1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idden="1">
      <c r="A608" s="237" t="s">
        <v>631</v>
      </c>
      <c r="B608" s="9">
        <v>2265.12</v>
      </c>
      <c r="C608" s="256"/>
      <c r="D608" s="9"/>
      <c r="E608" s="256"/>
      <c r="F608" s="9"/>
    </row>
    <row r="609" spans="1:6" hidden="1">
      <c r="A609" s="237" t="s">
        <v>632</v>
      </c>
      <c r="B609" s="9">
        <v>2236.201</v>
      </c>
      <c r="C609" s="256"/>
      <c r="D609" s="9"/>
      <c r="E609" s="256"/>
      <c r="F609" s="9"/>
    </row>
    <row r="610" spans="1:6" hidden="1">
      <c r="A610" s="237" t="s">
        <v>633</v>
      </c>
      <c r="B610" s="9">
        <v>2256.38</v>
      </c>
      <c r="C610" s="256"/>
      <c r="D610" s="9"/>
      <c r="E610" s="256"/>
      <c r="F610" s="9"/>
    </row>
    <row r="611" spans="1:6" hidden="1">
      <c r="A611" s="237" t="s">
        <v>634</v>
      </c>
      <c r="B611" s="9">
        <v>2312.049</v>
      </c>
      <c r="C611" s="256"/>
      <c r="D611" s="9"/>
      <c r="E611" s="256"/>
      <c r="F611" s="9"/>
    </row>
    <row r="612" spans="1:6" hidden="1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idden="1">
      <c r="A613" s="237" t="s">
        <v>636</v>
      </c>
      <c r="B613" s="9">
        <v>2305.29</v>
      </c>
      <c r="C613" s="256"/>
      <c r="D613" s="9"/>
      <c r="E613" s="256"/>
      <c r="F613" s="9"/>
    </row>
    <row r="614" spans="1:6" hidden="1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idden="1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idden="1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idden="1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idden="1">
      <c r="A618" s="237" t="s">
        <v>641</v>
      </c>
      <c r="B618" s="9">
        <v>2231.08</v>
      </c>
      <c r="C618" s="256"/>
      <c r="D618" s="9"/>
      <c r="E618" s="256"/>
      <c r="F618" s="9"/>
    </row>
    <row r="619" spans="1:6" hidden="1">
      <c r="A619" s="237" t="s">
        <v>642</v>
      </c>
      <c r="B619" s="9">
        <v>2215.5</v>
      </c>
      <c r="C619" s="256"/>
      <c r="D619" s="9"/>
      <c r="E619" s="256"/>
      <c r="F619" s="9"/>
    </row>
    <row r="620" spans="1:6" hidden="1">
      <c r="A620" s="237" t="s">
        <v>643</v>
      </c>
      <c r="B620" s="9">
        <v>2241.9</v>
      </c>
      <c r="C620" s="256"/>
      <c r="D620" s="9"/>
      <c r="E620" s="256"/>
      <c r="F620" s="9"/>
    </row>
    <row r="621" spans="1:6" hidden="1">
      <c r="A621" s="237" t="s">
        <v>644</v>
      </c>
      <c r="B621" s="20"/>
      <c r="C621" s="256"/>
      <c r="D621" s="9"/>
      <c r="E621" s="256"/>
      <c r="F621" s="9"/>
    </row>
    <row r="622" spans="1:6" hidden="1">
      <c r="A622" s="237" t="s">
        <v>645</v>
      </c>
      <c r="B622" s="9">
        <v>2277.89</v>
      </c>
      <c r="C622" s="256"/>
      <c r="D622" s="9"/>
      <c r="E622" s="256"/>
      <c r="F622" s="9"/>
    </row>
    <row r="623" spans="1:6" hidden="1">
      <c r="A623" s="237" t="s">
        <v>646</v>
      </c>
      <c r="B623" s="9">
        <v>2287.89</v>
      </c>
      <c r="C623" s="256"/>
      <c r="D623" s="9"/>
      <c r="E623" s="256"/>
      <c r="F623" s="9"/>
    </row>
    <row r="624" spans="1:6" hidden="1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idden="1">
      <c r="A625" s="237" t="s">
        <v>648</v>
      </c>
      <c r="B625" s="9">
        <v>2345.52</v>
      </c>
      <c r="C625" s="256"/>
      <c r="D625" s="9"/>
      <c r="E625" s="256"/>
      <c r="F625" s="9"/>
    </row>
    <row r="626" spans="1:6" hidden="1">
      <c r="A626" s="237" t="s">
        <v>649</v>
      </c>
      <c r="B626" s="9">
        <v>2340.14</v>
      </c>
      <c r="C626" s="256"/>
      <c r="D626" s="9"/>
      <c r="E626" s="256"/>
      <c r="F626" s="9"/>
    </row>
    <row r="627" spans="1:6" hidden="1">
      <c r="A627" s="237" t="s">
        <v>650</v>
      </c>
      <c r="B627" s="9">
        <v>2090.61</v>
      </c>
      <c r="C627" s="256"/>
      <c r="D627" s="9"/>
      <c r="E627" s="256"/>
      <c r="F627" s="9"/>
    </row>
    <row r="628" spans="1:6" hidden="1">
      <c r="A628" s="237" t="s">
        <v>651</v>
      </c>
      <c r="B628" s="9">
        <v>2374</v>
      </c>
      <c r="C628" s="256"/>
      <c r="D628" s="9"/>
      <c r="E628" s="256"/>
      <c r="F628" s="9"/>
    </row>
    <row r="629" spans="1:6" hidden="1">
      <c r="A629" s="237" t="s">
        <v>652</v>
      </c>
      <c r="B629" s="9">
        <v>2361.16</v>
      </c>
      <c r="C629" s="256"/>
      <c r="D629" s="9"/>
      <c r="E629" s="256"/>
      <c r="F629" s="9"/>
    </row>
    <row r="630" spans="1:6" hidden="1">
      <c r="A630" s="237" t="s">
        <v>653</v>
      </c>
      <c r="B630" s="9">
        <v>2390.83</v>
      </c>
      <c r="C630" s="256"/>
      <c r="D630" s="9"/>
      <c r="E630" s="256"/>
      <c r="F630" s="9"/>
    </row>
    <row r="631" spans="1:6" hidden="1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idden="1">
      <c r="A632" s="237" t="s">
        <v>655</v>
      </c>
      <c r="B632" s="9">
        <v>2356.09</v>
      </c>
      <c r="C632" s="256"/>
      <c r="D632" s="9"/>
      <c r="E632" s="256"/>
      <c r="F632" s="9"/>
    </row>
    <row r="633" spans="1:6" hidden="1">
      <c r="A633" s="237" t="s">
        <v>757</v>
      </c>
      <c r="B633" s="15">
        <v>2030.02</v>
      </c>
      <c r="C633" s="256"/>
      <c r="D633" s="9"/>
      <c r="E633" s="256"/>
      <c r="F633" s="9"/>
    </row>
    <row r="634" spans="1:6" hidden="1">
      <c r="A634" s="237" t="s">
        <v>777</v>
      </c>
      <c r="B634" s="15">
        <v>2354.4</v>
      </c>
      <c r="C634" s="256"/>
      <c r="D634" s="9"/>
      <c r="E634" s="256"/>
      <c r="F634" s="9"/>
    </row>
    <row r="635" spans="1:6" hidden="1">
      <c r="A635" s="237" t="s">
        <v>779</v>
      </c>
      <c r="B635" s="15">
        <v>2360.46</v>
      </c>
      <c r="C635" s="256"/>
      <c r="D635" s="9"/>
      <c r="E635" s="256"/>
      <c r="F635" s="9"/>
    </row>
    <row r="636" spans="1:6" hidden="1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idden="1">
      <c r="A637" s="237" t="s">
        <v>783</v>
      </c>
      <c r="B637" s="15">
        <v>2373.69</v>
      </c>
      <c r="C637" s="256"/>
      <c r="D637" s="9"/>
      <c r="E637" s="256"/>
      <c r="F637" s="9"/>
    </row>
    <row r="638" spans="1:6" hidden="1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idden="1">
      <c r="A639" s="237" t="s">
        <v>786</v>
      </c>
      <c r="B639" s="15">
        <v>2360.61</v>
      </c>
      <c r="C639" s="256"/>
      <c r="D639" s="9"/>
      <c r="E639" s="256"/>
      <c r="F639" s="9"/>
    </row>
    <row r="640" spans="1:6" hidden="1">
      <c r="A640" s="237" t="s">
        <v>788</v>
      </c>
      <c r="B640" s="9">
        <v>2343.75</v>
      </c>
      <c r="C640" s="256"/>
      <c r="D640" s="9"/>
      <c r="E640" s="256"/>
      <c r="F640" s="9"/>
    </row>
    <row r="641" spans="1:6" hidden="1">
      <c r="A641" s="237" t="s">
        <v>789</v>
      </c>
      <c r="B641" s="15">
        <v>2349.75</v>
      </c>
      <c r="C641" s="256"/>
      <c r="D641" s="9"/>
      <c r="E641" s="256"/>
      <c r="F641" s="9"/>
    </row>
    <row r="642" spans="1:6" hidden="1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idden="1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idden="1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idden="1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idden="1">
      <c r="A646" s="237" t="s">
        <v>796</v>
      </c>
      <c r="B646" s="9">
        <v>2439.21</v>
      </c>
      <c r="C646" s="256"/>
      <c r="D646" s="9"/>
      <c r="E646" s="256"/>
      <c r="F646" s="9"/>
    </row>
    <row r="647" spans="1:6" hidden="1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idden="1">
      <c r="A648" s="237" t="s">
        <v>798</v>
      </c>
      <c r="B648" s="97">
        <v>2447.25</v>
      </c>
      <c r="C648" s="256"/>
      <c r="D648" s="9"/>
      <c r="E648" s="256"/>
      <c r="F648" s="9"/>
    </row>
    <row r="649" spans="1:6" hidden="1">
      <c r="A649" s="237" t="s">
        <v>799</v>
      </c>
      <c r="B649" s="9">
        <f>'Gia Kim Loai'!H8</f>
        <v>2722.8670343885119</v>
      </c>
      <c r="C649" s="256"/>
      <c r="D649" s="9"/>
      <c r="E649" s="256"/>
      <c r="F649" s="9"/>
    </row>
    <row r="650" spans="1:6" hidden="1">
      <c r="A650" s="237" t="s">
        <v>800</v>
      </c>
      <c r="B650" s="16">
        <v>2472.91</v>
      </c>
      <c r="C650" s="256"/>
      <c r="D650" s="9"/>
      <c r="E650" s="256"/>
      <c r="F650" s="9"/>
    </row>
    <row r="651" spans="1:6" hidden="1">
      <c r="A651" s="237" t="s">
        <v>801</v>
      </c>
      <c r="B651" s="16">
        <v>2484.48</v>
      </c>
      <c r="C651" s="256"/>
      <c r="D651" s="9"/>
      <c r="E651" s="256"/>
      <c r="F651" s="9"/>
    </row>
    <row r="652" spans="1:6" hidden="1">
      <c r="A652" s="237" t="s">
        <v>802</v>
      </c>
      <c r="B652" s="9">
        <v>2532.48</v>
      </c>
      <c r="C652" s="256"/>
      <c r="D652" s="9"/>
      <c r="E652" s="256"/>
      <c r="F652" s="9"/>
    </row>
    <row r="653" spans="1:6" hidden="1">
      <c r="A653" s="237" t="s">
        <v>803</v>
      </c>
      <c r="B653" s="16">
        <v>2504.1</v>
      </c>
      <c r="C653" s="256"/>
      <c r="D653" s="9"/>
      <c r="E653" s="256"/>
      <c r="F653" s="9"/>
    </row>
    <row r="654" spans="1:6" hidden="1">
      <c r="A654" s="237" t="s">
        <v>804</v>
      </c>
      <c r="B654" s="16">
        <v>2519.11</v>
      </c>
      <c r="C654" s="256"/>
      <c r="D654" s="9"/>
      <c r="E654" s="256"/>
      <c r="F654" s="9"/>
    </row>
    <row r="655" spans="1:6" hidden="1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idden="1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idden="1">
      <c r="A657" s="237" t="s">
        <v>807</v>
      </c>
      <c r="B657" s="17">
        <v>2550.33</v>
      </c>
      <c r="C657" s="256"/>
      <c r="D657" s="9"/>
      <c r="E657" s="256"/>
      <c r="F657" s="9"/>
    </row>
    <row r="658" spans="1:6" hidden="1">
      <c r="A658" s="237" t="s">
        <v>808</v>
      </c>
      <c r="B658" s="9">
        <v>2561.84</v>
      </c>
      <c r="C658" s="256"/>
      <c r="D658" s="9"/>
      <c r="E658" s="256"/>
      <c r="F658" s="9"/>
    </row>
    <row r="659" spans="1:6" hidden="1">
      <c r="A659" s="237" t="s">
        <v>809</v>
      </c>
      <c r="B659" s="17">
        <v>2588.66</v>
      </c>
      <c r="C659" s="256"/>
      <c r="D659" s="9"/>
      <c r="E659" s="256"/>
      <c r="F659" s="9"/>
    </row>
    <row r="660" spans="1:6" hidden="1">
      <c r="A660" s="237" t="s">
        <v>810</v>
      </c>
      <c r="B660" s="17">
        <v>2585.67</v>
      </c>
      <c r="C660" s="256"/>
      <c r="D660" s="9"/>
      <c r="E660" s="256"/>
      <c r="F660" s="9"/>
    </row>
    <row r="661" spans="1:6" hidden="1">
      <c r="A661" s="237" t="s">
        <v>811</v>
      </c>
      <c r="B661" s="17">
        <v>2573.69</v>
      </c>
      <c r="C661" s="256"/>
      <c r="D661" s="9"/>
      <c r="E661" s="256"/>
      <c r="F661" s="9"/>
    </row>
    <row r="662" spans="1:6" hidden="1">
      <c r="A662" s="237" t="s">
        <v>812</v>
      </c>
      <c r="B662" s="9">
        <v>2566.56</v>
      </c>
      <c r="C662" s="256"/>
      <c r="D662" s="9"/>
      <c r="E662" s="256"/>
      <c r="F662" s="9"/>
    </row>
    <row r="663" spans="1:6" hidden="1">
      <c r="A663" s="237" t="s">
        <v>813</v>
      </c>
      <c r="B663" s="17">
        <v>2522.81</v>
      </c>
      <c r="C663" s="256"/>
      <c r="D663" s="9"/>
      <c r="E663" s="256"/>
      <c r="F663" s="9"/>
    </row>
    <row r="664" spans="1:6" hidden="1">
      <c r="A664" s="237" t="s">
        <v>814</v>
      </c>
      <c r="B664" s="17">
        <v>2540</v>
      </c>
      <c r="C664" s="256"/>
      <c r="D664" s="9"/>
      <c r="E664" s="256"/>
      <c r="F664" s="9"/>
    </row>
    <row r="665" spans="1:6" hidden="1">
      <c r="A665" s="237" t="s">
        <v>815</v>
      </c>
      <c r="B665" s="9">
        <v>2584.16</v>
      </c>
      <c r="C665" s="256"/>
      <c r="D665" s="9"/>
      <c r="E665" s="256"/>
      <c r="F665" s="9"/>
    </row>
    <row r="666" spans="1:6" hidden="1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idden="1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idden="1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idden="1">
      <c r="A669" s="237" t="s">
        <v>819</v>
      </c>
      <c r="B669" s="9">
        <v>2587.84</v>
      </c>
      <c r="C669" s="256"/>
      <c r="D669" s="9"/>
      <c r="E669" s="256"/>
      <c r="F669" s="9"/>
    </row>
    <row r="670" spans="1:6" hidden="1">
      <c r="A670" s="237" t="s">
        <v>820</v>
      </c>
      <c r="B670" s="9">
        <v>2602.44</v>
      </c>
      <c r="C670" s="256"/>
      <c r="D670" s="9"/>
      <c r="E670" s="256"/>
      <c r="F670" s="9"/>
    </row>
    <row r="671" spans="1:6" hidden="1">
      <c r="A671" s="237" t="s">
        <v>821</v>
      </c>
      <c r="B671" s="18">
        <v>2591.33</v>
      </c>
      <c r="C671" s="256"/>
      <c r="D671" s="9"/>
      <c r="E671" s="256"/>
      <c r="F671" s="9"/>
    </row>
    <row r="672" spans="1:6" hidden="1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idden="1">
      <c r="A673" s="237" t="s">
        <v>823</v>
      </c>
      <c r="B673" s="17">
        <v>2643.41</v>
      </c>
      <c r="C673" s="256"/>
      <c r="D673" s="9"/>
      <c r="E673" s="256"/>
      <c r="F673" s="9"/>
    </row>
    <row r="674" spans="1:6" hidden="1">
      <c r="A674" s="237" t="s">
        <v>824</v>
      </c>
      <c r="B674" s="17">
        <v>2624.9</v>
      </c>
      <c r="C674" s="256"/>
      <c r="D674" s="9"/>
      <c r="E674" s="256"/>
      <c r="F674" s="9"/>
    </row>
    <row r="675" spans="1:6" hidden="1">
      <c r="A675" s="237" t="s">
        <v>825</v>
      </c>
      <c r="B675" s="17">
        <v>2584.36</v>
      </c>
      <c r="C675" s="256"/>
      <c r="D675" s="9"/>
      <c r="E675" s="256"/>
      <c r="F675" s="9"/>
    </row>
    <row r="676" spans="1:6" hidden="1">
      <c r="A676" s="237" t="s">
        <v>826</v>
      </c>
      <c r="B676" s="18">
        <v>2602.38</v>
      </c>
      <c r="C676" s="256"/>
      <c r="D676" s="9"/>
      <c r="E676" s="256"/>
      <c r="F676" s="9"/>
    </row>
    <row r="677" spans="1:6" hidden="1">
      <c r="A677" s="237" t="s">
        <v>827</v>
      </c>
      <c r="B677" s="17">
        <v>2594.87</v>
      </c>
      <c r="C677" s="256"/>
      <c r="D677" s="9"/>
      <c r="E677" s="256"/>
      <c r="F677" s="9"/>
    </row>
    <row r="678" spans="1:6" hidden="1">
      <c r="A678" s="237" t="s">
        <v>828</v>
      </c>
      <c r="B678" s="18">
        <v>2640.7</v>
      </c>
      <c r="C678" s="256"/>
      <c r="D678" s="9"/>
      <c r="E678" s="256"/>
      <c r="F678" s="9"/>
    </row>
    <row r="679" spans="1:6" hidden="1">
      <c r="A679" s="237" t="s">
        <v>829</v>
      </c>
      <c r="B679" s="17">
        <v>2623</v>
      </c>
      <c r="C679" s="256"/>
      <c r="D679" s="9"/>
      <c r="E679" s="256"/>
      <c r="F679" s="9"/>
    </row>
    <row r="680" spans="1:6" hidden="1">
      <c r="A680" s="237" t="s">
        <v>830</v>
      </c>
      <c r="B680" s="17">
        <v>2635.24</v>
      </c>
      <c r="C680" s="256"/>
      <c r="D680" s="9"/>
      <c r="E680" s="256"/>
      <c r="F680" s="9"/>
    </row>
    <row r="681" spans="1:6" hidden="1">
      <c r="A681" s="237" t="s">
        <v>831</v>
      </c>
      <c r="B681" s="17">
        <v>2641.26</v>
      </c>
      <c r="C681" s="256"/>
      <c r="D681" s="9"/>
      <c r="E681" s="256"/>
      <c r="F681" s="9"/>
    </row>
    <row r="682" spans="1:6" hidden="1">
      <c r="A682" s="237" t="s">
        <v>832</v>
      </c>
      <c r="B682" s="9">
        <v>2645.27</v>
      </c>
      <c r="C682" s="256"/>
      <c r="D682" s="9"/>
      <c r="E682" s="256"/>
      <c r="F682" s="9"/>
    </row>
    <row r="683" spans="1:6" hidden="1">
      <c r="A683" s="237" t="s">
        <v>833</v>
      </c>
      <c r="B683" s="9">
        <v>2616</v>
      </c>
      <c r="C683" s="256"/>
      <c r="D683" s="9"/>
      <c r="E683" s="256"/>
      <c r="F683" s="9"/>
    </row>
    <row r="684" spans="1:6" hidden="1">
      <c r="A684" s="237" t="s">
        <v>834</v>
      </c>
      <c r="B684" s="9">
        <v>2688.05</v>
      </c>
      <c r="C684" s="256"/>
      <c r="D684" s="9"/>
      <c r="E684" s="256"/>
      <c r="F684" s="9"/>
    </row>
    <row r="685" spans="1:6" hidden="1">
      <c r="A685" s="237" t="s">
        <v>835</v>
      </c>
      <c r="B685" s="17">
        <v>2688.2</v>
      </c>
      <c r="C685" s="256"/>
      <c r="D685" s="9"/>
      <c r="E685" s="256"/>
      <c r="F685" s="9"/>
    </row>
    <row r="686" spans="1:6" hidden="1">
      <c r="A686" s="237" t="s">
        <v>836</v>
      </c>
      <c r="B686" s="9">
        <v>2681.21</v>
      </c>
      <c r="C686" s="256"/>
      <c r="D686" s="9"/>
      <c r="E686" s="256"/>
      <c r="F686" s="9"/>
    </row>
    <row r="687" spans="1:6" hidden="1">
      <c r="A687" s="237" t="s">
        <v>837</v>
      </c>
      <c r="B687" s="9">
        <v>2709.49</v>
      </c>
      <c r="C687" s="256"/>
      <c r="D687" s="9"/>
      <c r="E687" s="256"/>
      <c r="F687" s="9"/>
    </row>
    <row r="688" spans="1:6" hidden="1">
      <c r="A688" s="237" t="s">
        <v>838</v>
      </c>
      <c r="B688" s="17">
        <v>2723.74</v>
      </c>
      <c r="C688" s="256"/>
      <c r="D688" s="9"/>
      <c r="E688" s="256"/>
      <c r="F688" s="9"/>
    </row>
    <row r="689" spans="1:6" hidden="1">
      <c r="A689" s="237" t="s">
        <v>839</v>
      </c>
      <c r="B689" s="17">
        <v>2752.58</v>
      </c>
      <c r="C689" s="256"/>
      <c r="D689" s="9"/>
      <c r="E689" s="256"/>
      <c r="F689" s="9"/>
    </row>
    <row r="690" spans="1:6" hidden="1">
      <c r="A690" s="237" t="s">
        <v>840</v>
      </c>
      <c r="B690" s="9">
        <v>2730.93</v>
      </c>
      <c r="C690" s="256"/>
      <c r="D690" s="9"/>
      <c r="E690" s="256"/>
      <c r="F690" s="9"/>
    </row>
    <row r="691" spans="1:6" hidden="1">
      <c r="A691" s="237" t="s">
        <v>841</v>
      </c>
      <c r="B691" s="9">
        <v>2723.26</v>
      </c>
      <c r="C691" s="256"/>
      <c r="D691" s="9"/>
      <c r="E691" s="256"/>
      <c r="F691" s="9"/>
    </row>
    <row r="692" spans="1:6" hidden="1">
      <c r="A692" s="237" t="s">
        <v>842</v>
      </c>
      <c r="B692" s="9">
        <v>2727.75</v>
      </c>
      <c r="C692" s="256"/>
      <c r="D692" s="9"/>
      <c r="E692" s="256"/>
      <c r="F692" s="9"/>
    </row>
    <row r="693" spans="1:6" hidden="1">
      <c r="A693" s="237" t="s">
        <v>843</v>
      </c>
      <c r="B693" s="9">
        <v>2670.86</v>
      </c>
      <c r="C693" s="256"/>
      <c r="D693" s="9"/>
      <c r="E693" s="256"/>
      <c r="F693" s="9"/>
    </row>
    <row r="694" spans="1:6" hidden="1">
      <c r="A694" s="237" t="s">
        <v>844</v>
      </c>
      <c r="B694" s="17">
        <v>2685.83</v>
      </c>
      <c r="C694" s="256"/>
      <c r="D694" s="9"/>
      <c r="E694" s="256"/>
      <c r="F694" s="9"/>
    </row>
    <row r="695" spans="1:6" hidden="1">
      <c r="A695" s="237" t="s">
        <v>845</v>
      </c>
      <c r="B695" s="17">
        <v>2655.79</v>
      </c>
      <c r="C695" s="256"/>
      <c r="D695" s="9"/>
      <c r="E695" s="256"/>
      <c r="F695" s="9"/>
    </row>
    <row r="696" spans="1:6" hidden="1">
      <c r="A696" s="237" t="s">
        <v>846</v>
      </c>
      <c r="B696" s="9">
        <v>2689.35</v>
      </c>
      <c r="C696" s="256"/>
      <c r="D696" s="9"/>
      <c r="E696" s="256"/>
      <c r="F696" s="9"/>
    </row>
    <row r="697" spans="1:6" hidden="1">
      <c r="A697" s="237" t="s">
        <v>847</v>
      </c>
      <c r="B697" s="20">
        <v>2706.14</v>
      </c>
      <c r="C697" s="257"/>
      <c r="D697" s="20"/>
      <c r="E697" s="257"/>
      <c r="F697" s="20"/>
    </row>
    <row r="698" spans="1:6" hidden="1">
      <c r="A698" s="237" t="s">
        <v>848</v>
      </c>
      <c r="B698" s="17">
        <v>2705.49</v>
      </c>
      <c r="C698" s="257"/>
      <c r="D698" s="20"/>
      <c r="E698" s="257"/>
      <c r="F698" s="20"/>
    </row>
    <row r="699" spans="1:6" hidden="1">
      <c r="A699" s="237" t="s">
        <v>849</v>
      </c>
      <c r="B699" s="20">
        <v>2694.29</v>
      </c>
      <c r="C699" s="257"/>
      <c r="D699" s="20"/>
      <c r="E699" s="257"/>
      <c r="F699" s="20"/>
    </row>
    <row r="700" spans="1:6" hidden="1">
      <c r="A700" s="237" t="s">
        <v>850</v>
      </c>
      <c r="B700" s="20">
        <v>2655.79</v>
      </c>
      <c r="C700" s="257"/>
      <c r="D700" s="20"/>
      <c r="E700" s="257"/>
      <c r="F700" s="20"/>
    </row>
    <row r="701" spans="1:6" hidden="1">
      <c r="A701" s="237" t="s">
        <v>851</v>
      </c>
      <c r="B701" s="20">
        <v>2669.54</v>
      </c>
      <c r="C701" s="257"/>
      <c r="D701" s="20"/>
      <c r="E701" s="257"/>
      <c r="F701" s="20"/>
    </row>
    <row r="702" spans="1:6" hidden="1">
      <c r="A702" s="237" t="s">
        <v>852</v>
      </c>
      <c r="B702" s="17">
        <v>2705.37</v>
      </c>
      <c r="C702" s="257"/>
      <c r="D702" s="20"/>
      <c r="E702" s="257"/>
      <c r="F702" s="20"/>
    </row>
    <row r="703" spans="1:6" hidden="1">
      <c r="A703" s="237" t="s">
        <v>853</v>
      </c>
      <c r="B703" s="20">
        <v>2705.25</v>
      </c>
      <c r="C703" s="257"/>
      <c r="D703" s="20"/>
      <c r="E703" s="257"/>
      <c r="F703" s="20"/>
    </row>
    <row r="704" spans="1:6" hidden="1">
      <c r="A704" s="237" t="s">
        <v>854</v>
      </c>
      <c r="B704" s="17">
        <v>2729.11</v>
      </c>
      <c r="C704" s="257"/>
      <c r="D704" s="20"/>
      <c r="E704" s="257"/>
      <c r="F704" s="20"/>
    </row>
    <row r="705" spans="1:6" hidden="1">
      <c r="A705" s="59" t="s">
        <v>855</v>
      </c>
      <c r="B705" s="20">
        <v>2706.96</v>
      </c>
      <c r="C705" s="257"/>
      <c r="D705" s="20"/>
      <c r="E705" s="257"/>
      <c r="F705" s="20"/>
    </row>
    <row r="706" spans="1:6" hidden="1">
      <c r="A706" s="59" t="s">
        <v>856</v>
      </c>
      <c r="B706" s="20">
        <v>2670.23</v>
      </c>
      <c r="C706" s="257"/>
      <c r="D706" s="20"/>
      <c r="E706" s="257"/>
      <c r="F706" s="20"/>
    </row>
    <row r="707" spans="1:6" hidden="1">
      <c r="A707" s="59" t="s">
        <v>857</v>
      </c>
      <c r="B707" s="20">
        <v>2669.77</v>
      </c>
      <c r="C707" s="257"/>
      <c r="D707" s="20"/>
      <c r="E707" s="257"/>
      <c r="F707" s="20"/>
    </row>
    <row r="708" spans="1:6" hidden="1">
      <c r="A708" s="59" t="s">
        <v>858</v>
      </c>
      <c r="B708" s="20">
        <v>2666.61</v>
      </c>
      <c r="C708" s="257"/>
      <c r="D708" s="20"/>
      <c r="E708" s="257"/>
      <c r="F708" s="20"/>
    </row>
    <row r="709" spans="1:6" hidden="1">
      <c r="A709" s="59" t="s">
        <v>859</v>
      </c>
      <c r="B709" s="20">
        <v>2687.46</v>
      </c>
      <c r="C709" s="257"/>
      <c r="D709" s="20"/>
      <c r="E709" s="257"/>
      <c r="F709" s="20"/>
    </row>
    <row r="710" spans="1:6" hidden="1">
      <c r="A710" s="59" t="s">
        <v>860</v>
      </c>
      <c r="B710" s="20">
        <v>2713.91</v>
      </c>
      <c r="C710" s="257"/>
      <c r="D710" s="20"/>
      <c r="E710" s="257"/>
      <c r="F710" s="20"/>
    </row>
    <row r="711" spans="1:6" hidden="1">
      <c r="A711" s="59" t="s">
        <v>861</v>
      </c>
      <c r="B711" s="20">
        <v>2718.51</v>
      </c>
      <c r="C711" s="257"/>
      <c r="D711" s="20"/>
      <c r="E711" s="257"/>
      <c r="F711" s="20"/>
    </row>
    <row r="712" spans="1:6" hidden="1">
      <c r="A712" s="59" t="s">
        <v>862</v>
      </c>
      <c r="B712" s="20">
        <v>2714.96</v>
      </c>
      <c r="C712" s="257"/>
      <c r="D712" s="20"/>
      <c r="E712" s="257"/>
      <c r="F712" s="20"/>
    </row>
    <row r="713" spans="1:6" hidden="1">
      <c r="A713" s="59" t="s">
        <v>863</v>
      </c>
      <c r="B713" s="20">
        <v>2689.92</v>
      </c>
      <c r="C713" s="257"/>
      <c r="D713" s="20"/>
      <c r="E713" s="257"/>
      <c r="F713" s="20"/>
    </row>
    <row r="714" spans="1:6" hidden="1">
      <c r="A714" s="59" t="s">
        <v>864</v>
      </c>
      <c r="B714" s="20">
        <v>2809.81</v>
      </c>
      <c r="C714" s="257"/>
      <c r="D714" s="20"/>
      <c r="E714" s="257"/>
      <c r="F714" s="20"/>
    </row>
    <row r="715" spans="1:6" hidden="1">
      <c r="A715" s="59" t="s">
        <v>865</v>
      </c>
      <c r="B715" s="20">
        <v>2787.24</v>
      </c>
      <c r="C715" s="257"/>
      <c r="D715" s="20"/>
      <c r="E715" s="257"/>
      <c r="F715" s="20"/>
    </row>
    <row r="716" spans="1:6" hidden="1">
      <c r="A716" s="59" t="s">
        <v>866</v>
      </c>
      <c r="B716" s="20">
        <v>2931.68</v>
      </c>
      <c r="C716" s="257"/>
      <c r="D716" s="20"/>
      <c r="E716" s="257"/>
      <c r="F716" s="20"/>
    </row>
    <row r="717" spans="1:6" hidden="1">
      <c r="A717" s="59" t="s">
        <v>867</v>
      </c>
      <c r="B717" s="20">
        <v>2908.9</v>
      </c>
      <c r="C717" s="257"/>
      <c r="D717" s="20"/>
      <c r="E717" s="257"/>
      <c r="F717" s="20"/>
    </row>
    <row r="718" spans="1:6" hidden="1">
      <c r="A718" s="59" t="s">
        <v>868</v>
      </c>
      <c r="B718" s="20">
        <v>2876.04</v>
      </c>
      <c r="C718" s="257"/>
      <c r="D718" s="20"/>
      <c r="E718" s="257"/>
      <c r="F718" s="20"/>
    </row>
    <row r="719" spans="1:6" hidden="1">
      <c r="A719" s="59" t="s">
        <v>869</v>
      </c>
      <c r="B719" s="20">
        <v>2909.05</v>
      </c>
      <c r="C719" s="257"/>
      <c r="D719" s="20"/>
      <c r="E719" s="257"/>
      <c r="F719" s="20"/>
    </row>
    <row r="720" spans="1:6" hidden="1">
      <c r="A720" s="59" t="s">
        <v>870</v>
      </c>
      <c r="B720" s="20">
        <v>2917.74</v>
      </c>
      <c r="C720" s="257"/>
      <c r="D720" s="20"/>
      <c r="E720" s="257"/>
      <c r="F720" s="20"/>
    </row>
    <row r="721" spans="1:6" hidden="1">
      <c r="A721" s="59" t="s">
        <v>871</v>
      </c>
      <c r="B721" s="20">
        <v>2950.14</v>
      </c>
      <c r="C721" s="257"/>
      <c r="D721" s="20"/>
      <c r="E721" s="257"/>
      <c r="F721" s="20"/>
    </row>
    <row r="722" spans="1:6" hidden="1">
      <c r="A722" s="59" t="s">
        <v>872</v>
      </c>
      <c r="B722" s="20">
        <v>2943.65</v>
      </c>
      <c r="C722" s="257"/>
      <c r="D722" s="20"/>
      <c r="E722" s="257"/>
      <c r="F722" s="20"/>
    </row>
    <row r="723" spans="1:6" hidden="1">
      <c r="A723" s="59" t="s">
        <v>874</v>
      </c>
      <c r="B723" s="20">
        <v>3026.44</v>
      </c>
      <c r="C723" s="257"/>
      <c r="D723" s="20"/>
      <c r="E723" s="257"/>
      <c r="F723" s="20"/>
    </row>
    <row r="724" spans="1:6" hidden="1">
      <c r="A724" s="59" t="s">
        <v>875</v>
      </c>
      <c r="B724" s="20">
        <v>3086.84</v>
      </c>
      <c r="C724" s="257"/>
      <c r="D724" s="20"/>
      <c r="E724" s="257"/>
      <c r="F724" s="20"/>
    </row>
    <row r="725" spans="1:6" hidden="1">
      <c r="A725" s="59" t="s">
        <v>876</v>
      </c>
      <c r="B725" s="20">
        <v>3215.06</v>
      </c>
      <c r="C725" s="257"/>
      <c r="D725" s="20"/>
      <c r="E725" s="257"/>
      <c r="F725" s="20"/>
    </row>
    <row r="726" spans="1:6" hidden="1">
      <c r="A726" s="59" t="s">
        <v>877</v>
      </c>
      <c r="B726" s="20">
        <v>3108.24</v>
      </c>
      <c r="C726" s="257"/>
      <c r="D726" s="20"/>
      <c r="E726" s="257"/>
      <c r="F726" s="20"/>
    </row>
    <row r="727" spans="1:6" hidden="1">
      <c r="A727" s="59" t="s">
        <v>878</v>
      </c>
      <c r="B727" s="20">
        <v>3021.81</v>
      </c>
      <c r="C727" s="257"/>
      <c r="D727" s="20"/>
      <c r="E727" s="257"/>
      <c r="F727" s="20"/>
    </row>
    <row r="728" spans="1:6" hidden="1">
      <c r="A728" s="59" t="s">
        <v>879</v>
      </c>
      <c r="B728" s="20">
        <v>2983.35</v>
      </c>
      <c r="C728" s="257"/>
      <c r="D728" s="20"/>
      <c r="E728" s="257"/>
      <c r="F728" s="20"/>
    </row>
    <row r="729" spans="1:6" hidden="1">
      <c r="A729" s="59" t="s">
        <v>880</v>
      </c>
      <c r="B729" s="20">
        <v>3070.42</v>
      </c>
      <c r="C729" s="257"/>
      <c r="D729" s="20"/>
      <c r="E729" s="257"/>
      <c r="F729" s="20"/>
    </row>
    <row r="730" spans="1:6" hidden="1">
      <c r="A730" s="59" t="s">
        <v>881</v>
      </c>
      <c r="B730" s="20">
        <v>3129.53</v>
      </c>
      <c r="C730" s="257"/>
      <c r="D730" s="20"/>
      <c r="E730" s="257"/>
      <c r="F730" s="20"/>
    </row>
    <row r="731" spans="1:6" hidden="1">
      <c r="A731" s="59" t="s">
        <v>882</v>
      </c>
      <c r="B731" s="20">
        <v>3124.28</v>
      </c>
      <c r="C731" s="257"/>
      <c r="D731" s="20"/>
      <c r="E731" s="257"/>
      <c r="F731" s="20"/>
    </row>
    <row r="732" spans="1:6" hidden="1">
      <c r="A732" s="59" t="s">
        <v>883</v>
      </c>
      <c r="B732" s="20">
        <v>3283.68</v>
      </c>
      <c r="C732" s="257"/>
      <c r="D732" s="20"/>
      <c r="E732" s="257"/>
      <c r="F732" s="20"/>
    </row>
    <row r="733" spans="1:6" hidden="1">
      <c r="A733" s="59" t="s">
        <v>884</v>
      </c>
      <c r="B733" s="20">
        <v>3277.39</v>
      </c>
      <c r="C733" s="257"/>
      <c r="D733" s="20"/>
      <c r="E733" s="257"/>
      <c r="F733" s="20"/>
    </row>
    <row r="734" spans="1:6" hidden="1">
      <c r="A734" s="59" t="s">
        <v>886</v>
      </c>
      <c r="B734" s="20">
        <v>3514.22</v>
      </c>
      <c r="C734" s="257"/>
      <c r="D734" s="20"/>
      <c r="E734" s="257"/>
      <c r="F734" s="20"/>
    </row>
    <row r="735" spans="1:6" hidden="1">
      <c r="A735" s="59" t="s">
        <v>887</v>
      </c>
      <c r="B735" s="20">
        <v>3463.55</v>
      </c>
      <c r="C735" s="257"/>
      <c r="D735" s="20"/>
      <c r="E735" s="257"/>
      <c r="F735" s="20"/>
    </row>
    <row r="736" spans="1:6" hidden="1">
      <c r="A736" s="59" t="s">
        <v>888</v>
      </c>
      <c r="B736" s="20">
        <v>3315.8</v>
      </c>
      <c r="C736" s="257"/>
      <c r="D736" s="20"/>
      <c r="E736" s="257"/>
      <c r="F736" s="20"/>
    </row>
    <row r="737" spans="1:9" hidden="1">
      <c r="A737" s="59" t="s">
        <v>889</v>
      </c>
      <c r="B737" s="20">
        <v>3301.7</v>
      </c>
      <c r="C737" s="257"/>
      <c r="D737" s="20"/>
      <c r="E737" s="257"/>
      <c r="F737" s="20"/>
    </row>
    <row r="738" spans="1:9" hidden="1">
      <c r="A738" s="59" t="s">
        <v>890</v>
      </c>
      <c r="B738" s="20">
        <v>3258.9</v>
      </c>
      <c r="C738" s="257"/>
      <c r="D738" s="20"/>
      <c r="E738" s="257"/>
      <c r="F738" s="20"/>
    </row>
    <row r="739" spans="1:9" hidden="1">
      <c r="A739" s="59" t="s">
        <v>891</v>
      </c>
      <c r="B739" s="20">
        <v>3259.44</v>
      </c>
      <c r="C739" s="257"/>
      <c r="D739" s="20"/>
      <c r="E739" s="257"/>
      <c r="F739" s="20"/>
    </row>
    <row r="740" spans="1:9" hidden="1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idden="1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idden="1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idden="1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idden="1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idden="1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idden="1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idden="1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idden="1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idden="1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idden="1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idden="1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idden="1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idden="1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idden="1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idden="1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idden="1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idden="1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idden="1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idden="1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idden="1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idden="1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idden="1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idden="1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idden="1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idden="1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idden="1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idden="1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idden="1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idden="1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idden="1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idden="1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idden="1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idden="1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idden="1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idden="1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idden="1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idden="1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idden="1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idden="1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idden="1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idden="1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idden="1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idden="1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idden="1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idden="1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idden="1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idden="1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idden="1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idden="1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idden="1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idden="1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idden="1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idden="1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idden="1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idden="1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idden="1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idden="1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idden="1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idden="1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idden="1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idden="1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idden="1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idden="1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idden="1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idden="1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idden="1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idden="1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idden="1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idden="1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idden="1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idden="1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idden="1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idden="1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idden="1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idden="1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idden="1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idden="1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idden="1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idden="1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idden="1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idden="1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idden="1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idden="1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idden="1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idden="1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idden="1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idden="1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idden="1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idden="1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idden="1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idden="1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idden="1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idden="1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idden="1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idden="1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idden="1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idden="1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idden="1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idden="1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idden="1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idden="1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idden="1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idden="1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idden="1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idden="1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idden="1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idden="1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idden="1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idden="1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idden="1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idden="1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idden="1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idden="1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idden="1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idden="1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idden="1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idden="1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idden="1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idden="1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idden="1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idden="1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idden="1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idden="1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idden="1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idden="1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idden="1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idden="1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idden="1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idden="1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idden="1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idden="1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idden="1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idden="1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idden="1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idden="1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idden="1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idden="1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idden="1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idden="1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idden="1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idden="1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idden="1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idden="1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idden="1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idden="1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idden="1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idden="1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idden="1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idden="1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idden="1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idden="1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idden="1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idden="1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idden="1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idden="1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idden="1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idden="1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idden="1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idden="1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idden="1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idden="1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idden="1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idden="1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idden="1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idden="1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idden="1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idden="1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idden="1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idden="1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idden="1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idden="1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idden="1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idden="1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idden="1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idden="1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idden="1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idden="1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idden="1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idden="1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idden="1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idden="1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idden="1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idden="1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idden="1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idden="1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idden="1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idden="1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idden="1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idden="1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idden="1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idden="1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idden="1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idden="1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idden="1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idden="1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idden="1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idden="1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idden="1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idden="1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idden="1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idden="1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idden="1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idden="1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idden="1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idden="1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idden="1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idden="1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idden="1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idden="1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idden="1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idden="1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idden="1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idden="1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idden="1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idden="1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idden="1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idden="1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idden="1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idden="1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idden="1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idden="1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idden="1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idden="1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idden="1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idden="1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idden="1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idden="1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idden="1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idden="1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idden="1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idden="1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idden="1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idden="1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idden="1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idden="1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idden="1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idden="1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idden="1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idden="1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idden="1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idden="1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idden="1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idden="1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idden="1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idden="1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3" si="26">+C1175-C1174</f>
        <v>-30</v>
      </c>
    </row>
    <row r="1176" spans="1:8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>+C1181-C1180</f>
        <v>-160</v>
      </c>
    </row>
    <row r="1182" spans="1:8">
      <c r="A1182" s="344">
        <v>43402</v>
      </c>
      <c r="B1182" s="20">
        <f t="shared" ref="B1182" si="27">+IF(F1182=0,"",C1182/F1182)</f>
        <v>3241.9293362962321</v>
      </c>
      <c r="C1182" s="257">
        <v>22540</v>
      </c>
      <c r="D1182" s="20">
        <f t="shared" ref="D1182" si="28">+B1182/1.17</f>
        <v>2770.8797746121645</v>
      </c>
      <c r="E1182" s="257">
        <v>2686</v>
      </c>
      <c r="F1182" s="170">
        <f>USD_CNY!B971</f>
        <v>6.9526500000000002</v>
      </c>
      <c r="G1182" s="184">
        <f>+C1182-C1181</f>
        <v>60</v>
      </c>
    </row>
    <row r="1183" spans="1:8">
      <c r="A1183" s="344">
        <v>43403</v>
      </c>
      <c r="B1183" s="20">
        <f t="shared" ref="B1183" si="29">+IF(F1183=0,"",C1183/F1183)</f>
        <v>3185.7544302345586</v>
      </c>
      <c r="C1183" s="257">
        <v>22220</v>
      </c>
      <c r="D1183" s="20">
        <f t="shared" ref="D1183" si="30">+B1183/1.17</f>
        <v>2722.8670343885119</v>
      </c>
      <c r="E1183" s="257">
        <v>2695</v>
      </c>
      <c r="F1183" s="170">
        <f>USD_CNY!B972</f>
        <v>6.9748000000000001</v>
      </c>
      <c r="G1183" s="184">
        <f>+C1183-C1182</f>
        <v>-320</v>
      </c>
      <c r="H1183" s="373"/>
    </row>
    <row r="1184" spans="1:8">
      <c r="A1184" s="225"/>
      <c r="B1184" s="376"/>
      <c r="C1184" s="257"/>
      <c r="D1184" s="20"/>
      <c r="E1184" s="257"/>
      <c r="F1184" s="170"/>
    </row>
    <row r="1185" spans="1:6">
      <c r="A1185" s="225"/>
      <c r="B1185" s="20"/>
      <c r="C1185" s="257"/>
      <c r="D1185" s="20"/>
      <c r="E1185" s="257"/>
      <c r="F1185" s="170"/>
    </row>
    <row r="1186" spans="1:6">
      <c r="A1186" s="225"/>
      <c r="B1186" s="20"/>
      <c r="C1186" s="257"/>
      <c r="D1186" s="20"/>
      <c r="E1186" s="257"/>
      <c r="F1186" s="170"/>
    </row>
    <row r="1187" spans="1:6">
      <c r="A1187" s="225"/>
      <c r="B1187" s="20"/>
      <c r="C1187" s="257"/>
      <c r="D1187" s="20"/>
      <c r="E1187" s="257"/>
      <c r="F1187" s="170"/>
    </row>
    <row r="1188" spans="1:6">
      <c r="A1188" s="225"/>
      <c r="B1188" s="20"/>
      <c r="C1188" s="257"/>
      <c r="D1188" s="20"/>
      <c r="E1188" s="257"/>
      <c r="F1188" s="170"/>
    </row>
    <row r="1189" spans="1:6">
      <c r="A1189" s="225"/>
      <c r="B1189" s="20"/>
      <c r="C1189" s="257"/>
      <c r="D1189" s="20"/>
      <c r="E1189" s="257"/>
      <c r="F1189" s="170"/>
    </row>
    <row r="1190" spans="1:6">
      <c r="A1190" s="225"/>
      <c r="B1190" s="20"/>
      <c r="C1190" s="257"/>
      <c r="D1190" s="20"/>
      <c r="E1190" s="257"/>
      <c r="F1190" s="170"/>
    </row>
    <row r="1191" spans="1:6">
      <c r="A1191" s="225"/>
      <c r="B1191" s="20"/>
      <c r="C1191" s="257"/>
      <c r="D1191" s="20"/>
      <c r="E1191" s="257"/>
      <c r="F1191" s="170"/>
    </row>
    <row r="1192" spans="1:6">
      <c r="A1192" s="225"/>
      <c r="B1192" s="20"/>
      <c r="C1192" s="257"/>
      <c r="D1192" s="20"/>
      <c r="E1192" s="257"/>
      <c r="F1192" s="170"/>
    </row>
    <row r="1193" spans="1:6">
      <c r="A1193" s="225"/>
      <c r="B1193" s="20"/>
      <c r="C1193" s="257"/>
      <c r="D1193" s="20"/>
      <c r="E1193" s="257"/>
      <c r="F1193" s="170"/>
    </row>
    <row r="1194" spans="1:6">
      <c r="A1194" s="225"/>
      <c r="B1194" s="20"/>
      <c r="C1194" s="257"/>
      <c r="D1194" s="20"/>
      <c r="E1194" s="257"/>
      <c r="F1194" s="170"/>
    </row>
    <row r="1195" spans="1:6">
      <c r="A1195" s="225"/>
      <c r="B1195" s="20"/>
      <c r="C1195" s="257"/>
      <c r="D1195" s="20"/>
      <c r="E1195" s="257"/>
      <c r="F1195" s="170"/>
    </row>
    <row r="1196" spans="1:6">
      <c r="A1196" s="225"/>
      <c r="B1196" s="20"/>
      <c r="C1196" s="257"/>
      <c r="D1196" s="20"/>
      <c r="E1196" s="257"/>
      <c r="F1196" s="170"/>
    </row>
    <row r="1197" spans="1:6">
      <c r="A1197" s="225"/>
      <c r="B1197" s="20"/>
      <c r="C1197" s="257"/>
      <c r="D1197" s="20"/>
      <c r="E1197" s="257"/>
      <c r="F1197" s="170"/>
    </row>
    <row r="1198" spans="1:6">
      <c r="A1198" s="225"/>
      <c r="B1198" s="20"/>
      <c r="C1198" s="257"/>
      <c r="D1198" s="20"/>
      <c r="E1198" s="257"/>
      <c r="F1198" s="170"/>
    </row>
    <row r="1199" spans="1:6">
      <c r="A1199" s="225"/>
      <c r="B1199" s="20"/>
      <c r="C1199" s="257"/>
      <c r="D1199" s="20"/>
      <c r="E1199" s="257"/>
      <c r="F1199" s="170"/>
    </row>
    <row r="1200" spans="1:6">
      <c r="A1200" s="225"/>
      <c r="B1200" s="20"/>
      <c r="C1200" s="257"/>
      <c r="D1200" s="20"/>
      <c r="E1200" s="257"/>
      <c r="F1200" s="170"/>
    </row>
    <row r="1201" spans="1:6">
      <c r="A1201" s="225"/>
      <c r="B1201" s="20"/>
      <c r="C1201" s="257"/>
      <c r="D1201" s="20"/>
      <c r="E1201" s="257"/>
      <c r="F1201" s="170"/>
    </row>
    <row r="1202" spans="1:6">
      <c r="A1202" s="225"/>
      <c r="B1202" s="20"/>
      <c r="C1202" s="257"/>
      <c r="D1202" s="20"/>
      <c r="E1202" s="257"/>
      <c r="F1202" s="170"/>
    </row>
    <row r="1203" spans="1:6">
      <c r="A1203" s="225"/>
      <c r="B1203" s="20"/>
      <c r="C1203" s="257"/>
      <c r="D1203" s="20"/>
      <c r="E1203" s="257"/>
      <c r="F1203" s="170"/>
    </row>
    <row r="1204" spans="1:6">
      <c r="A1204" s="225"/>
      <c r="B1204" s="20"/>
      <c r="C1204" s="257"/>
      <c r="D1204" s="20"/>
      <c r="E1204" s="257"/>
      <c r="F1204" s="170"/>
    </row>
    <row r="1205" spans="1:6">
      <c r="A1205" s="225"/>
      <c r="B1205" s="20"/>
      <c r="C1205" s="257"/>
      <c r="D1205" s="20"/>
      <c r="E1205" s="257"/>
      <c r="F1205" s="170"/>
    </row>
    <row r="1206" spans="1:6">
      <c r="A1206" s="225"/>
      <c r="B1206" s="20"/>
      <c r="C1206" s="257"/>
      <c r="D1206" s="20"/>
      <c r="E1206" s="257"/>
      <c r="F1206" s="170"/>
    </row>
    <row r="1207" spans="1:6">
      <c r="A1207" s="225"/>
      <c r="B1207" s="20"/>
      <c r="C1207" s="257"/>
      <c r="D1207" s="20"/>
      <c r="E1207" s="257"/>
      <c r="F1207" s="170"/>
    </row>
    <row r="1208" spans="1:6">
      <c r="A1208" s="225"/>
      <c r="B1208" s="20"/>
      <c r="C1208" s="257"/>
      <c r="D1208" s="20"/>
      <c r="E1208" s="257"/>
      <c r="F1208" s="170"/>
    </row>
    <row r="1209" spans="1:6">
      <c r="A1209" s="225"/>
      <c r="B1209" s="20"/>
      <c r="C1209" s="257"/>
      <c r="D1209" s="20"/>
      <c r="E1209" s="257"/>
      <c r="F1209" s="170"/>
    </row>
    <row r="1210" spans="1:6">
      <c r="A1210" s="225"/>
      <c r="B1210" s="20"/>
      <c r="C1210" s="257"/>
      <c r="D1210" s="20"/>
      <c r="E1210" s="257"/>
      <c r="F1210" s="170"/>
    </row>
    <row r="1211" spans="1:6">
      <c r="A1211" s="225"/>
      <c r="B1211" s="20"/>
      <c r="C1211" s="257"/>
      <c r="D1211" s="20"/>
      <c r="E1211" s="257"/>
      <c r="F1211" s="170"/>
    </row>
    <row r="1212" spans="1:6">
      <c r="A1212" s="225"/>
      <c r="B1212" s="20"/>
      <c r="C1212" s="257"/>
      <c r="D1212" s="20"/>
      <c r="E1212" s="257"/>
      <c r="F1212" s="170"/>
    </row>
    <row r="1213" spans="1:6">
      <c r="A1213" s="225"/>
      <c r="B1213" s="20"/>
      <c r="C1213" s="257"/>
      <c r="D1213" s="20"/>
      <c r="E1213" s="257"/>
      <c r="F1213" s="170"/>
    </row>
    <row r="1214" spans="1:6">
      <c r="A1214" s="225"/>
      <c r="B1214" s="20"/>
      <c r="C1214" s="257"/>
      <c r="D1214" s="20"/>
      <c r="E1214" s="257"/>
      <c r="F1214" s="170"/>
    </row>
    <row r="1215" spans="1:6">
      <c r="A1215" s="225"/>
      <c r="B1215" s="20"/>
      <c r="C1215" s="257"/>
      <c r="D1215" s="20"/>
      <c r="E1215" s="257"/>
      <c r="F1215" s="170"/>
    </row>
    <row r="1216" spans="1:6">
      <c r="A1216" s="225"/>
      <c r="B1216" s="20"/>
      <c r="C1216" s="257"/>
      <c r="D1216" s="20"/>
      <c r="E1216" s="257"/>
      <c r="F1216" s="170"/>
    </row>
    <row r="1217" spans="1:6">
      <c r="A1217" s="225"/>
      <c r="B1217" s="20"/>
      <c r="C1217" s="257"/>
      <c r="D1217" s="20"/>
      <c r="E1217" s="257"/>
      <c r="F1217" s="170"/>
    </row>
    <row r="1218" spans="1:6">
      <c r="A1218" s="225"/>
      <c r="B1218" s="20"/>
      <c r="C1218" s="257"/>
      <c r="D1218" s="20"/>
      <c r="E1218" s="257"/>
      <c r="F1218" s="170"/>
    </row>
    <row r="1219" spans="1:6">
      <c r="A1219" s="225"/>
      <c r="B1219" s="20"/>
      <c r="C1219" s="257"/>
      <c r="D1219" s="20"/>
      <c r="E1219" s="257"/>
      <c r="F1219" s="170"/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53"/>
  <sheetViews>
    <sheetView zoomScale="115" zoomScaleNormal="115" workbookViewId="0">
      <pane ySplit="5" topLeftCell="A722" activePane="bottomLeft" state="frozen"/>
      <selection pane="bottomLeft" activeCell="C731" sqref="C731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9.140625" style="290"/>
    <col min="6" max="6" width="9.140625" style="179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>
      <c r="A1" s="249"/>
      <c r="B1" s="104"/>
      <c r="C1" s="280"/>
      <c r="D1" s="104"/>
      <c r="E1" s="280"/>
      <c r="F1" s="171"/>
      <c r="H1" s="105"/>
    </row>
    <row r="2" spans="1:8">
      <c r="A2" s="249"/>
      <c r="B2" s="104"/>
      <c r="C2" s="280"/>
      <c r="D2" s="104"/>
      <c r="E2" s="280"/>
      <c r="F2" s="171"/>
      <c r="H2" s="107"/>
    </row>
    <row r="3" spans="1:8" ht="25.5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8.25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ht="25.5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idden="1">
      <c r="A6" s="250" t="s">
        <v>463</v>
      </c>
      <c r="B6" s="109">
        <v>15397.28</v>
      </c>
      <c r="C6" s="283"/>
      <c r="D6" s="109"/>
      <c r="E6" s="283"/>
      <c r="F6" s="174"/>
    </row>
    <row r="7" spans="1:8" hidden="1">
      <c r="A7" s="251" t="s">
        <v>464</v>
      </c>
      <c r="B7" s="111">
        <v>18398.669999999998</v>
      </c>
      <c r="C7" s="284"/>
      <c r="D7" s="111"/>
      <c r="E7" s="284"/>
      <c r="F7" s="175"/>
    </row>
    <row r="8" spans="1:8" hidden="1">
      <c r="A8" s="251" t="s">
        <v>465</v>
      </c>
      <c r="B8" s="111">
        <v>14742.91</v>
      </c>
      <c r="C8" s="284"/>
      <c r="D8" s="111"/>
      <c r="E8" s="284"/>
      <c r="F8" s="175"/>
    </row>
    <row r="9" spans="1:8" hidden="1">
      <c r="A9" s="251" t="s">
        <v>662</v>
      </c>
      <c r="B9" s="111">
        <v>14282.72</v>
      </c>
      <c r="C9" s="284"/>
      <c r="D9" s="111"/>
      <c r="E9" s="284"/>
      <c r="F9" s="175"/>
    </row>
    <row r="10" spans="1:8" hidden="1">
      <c r="A10" s="251" t="s">
        <v>663</v>
      </c>
      <c r="B10" s="111">
        <v>13134.75</v>
      </c>
      <c r="C10" s="284"/>
      <c r="D10" s="111"/>
      <c r="E10" s="284"/>
      <c r="F10" s="175"/>
    </row>
    <row r="11" spans="1:8" hidden="1">
      <c r="A11" s="251" t="s">
        <v>664</v>
      </c>
      <c r="B11" s="111">
        <v>13291.69</v>
      </c>
      <c r="C11" s="284"/>
      <c r="D11" s="111"/>
      <c r="E11" s="284"/>
      <c r="F11" s="175"/>
    </row>
    <row r="12" spans="1:8" hidden="1">
      <c r="A12" s="251" t="s">
        <v>665</v>
      </c>
      <c r="B12" s="111">
        <v>13717.2</v>
      </c>
      <c r="C12" s="284"/>
      <c r="D12" s="111"/>
      <c r="E12" s="284"/>
      <c r="F12" s="175"/>
    </row>
    <row r="13" spans="1:8" hidden="1">
      <c r="A13" s="251" t="s">
        <v>666</v>
      </c>
      <c r="B13" s="111">
        <v>13909</v>
      </c>
      <c r="C13" s="284"/>
      <c r="D13" s="111"/>
      <c r="E13" s="284"/>
      <c r="F13" s="175"/>
    </row>
    <row r="14" spans="1:8" hidden="1">
      <c r="A14" s="251" t="s">
        <v>667</v>
      </c>
      <c r="B14" s="111">
        <v>13437</v>
      </c>
      <c r="C14" s="284"/>
      <c r="D14" s="111"/>
      <c r="E14" s="284"/>
      <c r="F14" s="175"/>
    </row>
    <row r="15" spans="1:8" hidden="1">
      <c r="A15" s="251" t="s">
        <v>668</v>
      </c>
      <c r="B15" s="111">
        <v>13511</v>
      </c>
      <c r="C15" s="284"/>
      <c r="D15" s="111"/>
      <c r="E15" s="284"/>
      <c r="F15" s="175"/>
    </row>
    <row r="16" spans="1:8" hidden="1">
      <c r="A16" s="251" t="s">
        <v>669</v>
      </c>
      <c r="B16" s="111">
        <v>13092.12</v>
      </c>
      <c r="C16" s="284"/>
      <c r="D16" s="111"/>
      <c r="E16" s="284"/>
      <c r="F16" s="175"/>
    </row>
    <row r="17" spans="1:6" hidden="1">
      <c r="A17" s="251" t="s">
        <v>670</v>
      </c>
      <c r="B17" s="111">
        <v>12947.25</v>
      </c>
      <c r="C17" s="284"/>
      <c r="D17" s="111"/>
      <c r="E17" s="284"/>
      <c r="F17" s="175"/>
    </row>
    <row r="18" spans="1:6" hidden="1">
      <c r="A18" s="251" t="s">
        <v>671</v>
      </c>
      <c r="B18" s="111">
        <v>12670.02</v>
      </c>
      <c r="C18" s="284"/>
      <c r="D18" s="111"/>
      <c r="E18" s="284"/>
      <c r="F18" s="175"/>
    </row>
    <row r="19" spans="1:6" hidden="1">
      <c r="A19" s="251" t="s">
        <v>672</v>
      </c>
      <c r="B19" s="111">
        <v>12728.26</v>
      </c>
      <c r="C19" s="284"/>
      <c r="D19" s="111"/>
      <c r="E19" s="284"/>
      <c r="F19" s="175"/>
    </row>
    <row r="20" spans="1:6" hidden="1">
      <c r="A20" s="251" t="s">
        <v>673</v>
      </c>
      <c r="B20" s="111">
        <v>12786.76</v>
      </c>
      <c r="C20" s="284"/>
      <c r="D20" s="111"/>
      <c r="E20" s="284"/>
      <c r="F20" s="175"/>
    </row>
    <row r="21" spans="1:6" hidden="1">
      <c r="A21" s="251" t="s">
        <v>674</v>
      </c>
      <c r="B21" s="111">
        <v>12367.05</v>
      </c>
      <c r="C21" s="284"/>
      <c r="D21" s="111"/>
      <c r="E21" s="284"/>
      <c r="F21" s="175"/>
    </row>
    <row r="22" spans="1:6" hidden="1">
      <c r="A22" s="251" t="s">
        <v>675</v>
      </c>
      <c r="B22" s="111">
        <v>11880.25</v>
      </c>
      <c r="C22" s="284"/>
      <c r="D22" s="111"/>
      <c r="E22" s="284"/>
      <c r="F22" s="175"/>
    </row>
    <row r="23" spans="1:6" hidden="1">
      <c r="A23" s="251" t="s">
        <v>676</v>
      </c>
      <c r="B23" s="111">
        <v>11880.25</v>
      </c>
      <c r="C23" s="284"/>
      <c r="D23" s="111"/>
      <c r="E23" s="284"/>
      <c r="F23" s="175"/>
    </row>
    <row r="24" spans="1:6" hidden="1">
      <c r="A24" s="251" t="s">
        <v>677</v>
      </c>
      <c r="B24" s="111">
        <v>11495.5</v>
      </c>
      <c r="C24" s="284"/>
      <c r="D24" s="111"/>
      <c r="E24" s="284"/>
      <c r="F24" s="175"/>
    </row>
    <row r="25" spans="1:6" hidden="1">
      <c r="A25" s="251" t="s">
        <v>678</v>
      </c>
      <c r="B25" s="111">
        <v>11680.78</v>
      </c>
      <c r="C25" s="284"/>
      <c r="D25" s="111"/>
      <c r="E25" s="284"/>
      <c r="F25" s="175"/>
    </row>
    <row r="26" spans="1:6" hidden="1">
      <c r="A26" s="251" t="s">
        <v>679</v>
      </c>
      <c r="B26" s="111">
        <v>12013.11</v>
      </c>
      <c r="C26" s="284"/>
      <c r="D26" s="111"/>
      <c r="E26" s="284"/>
      <c r="F26" s="175"/>
    </row>
    <row r="27" spans="1:6" hidden="1">
      <c r="A27" s="251" t="s">
        <v>680</v>
      </c>
      <c r="B27" s="111">
        <v>11953.74</v>
      </c>
      <c r="C27" s="284"/>
      <c r="D27" s="111"/>
      <c r="E27" s="284"/>
      <c r="F27" s="175"/>
    </row>
    <row r="28" spans="1:6" hidden="1">
      <c r="A28" s="251" t="s">
        <v>681</v>
      </c>
      <c r="B28" s="111">
        <v>11787.09</v>
      </c>
      <c r="C28" s="284"/>
      <c r="D28" s="111"/>
      <c r="E28" s="284"/>
      <c r="F28" s="175"/>
    </row>
    <row r="29" spans="1:6" hidden="1">
      <c r="A29" s="251" t="s">
        <v>682</v>
      </c>
      <c r="B29" s="111">
        <v>11745.52</v>
      </c>
      <c r="C29" s="284"/>
      <c r="D29" s="111"/>
      <c r="E29" s="284"/>
      <c r="F29" s="175"/>
    </row>
    <row r="30" spans="1:6" hidden="1">
      <c r="A30" s="251" t="s">
        <v>683</v>
      </c>
      <c r="B30" s="111">
        <v>11842.25</v>
      </c>
      <c r="C30" s="284"/>
      <c r="D30" s="111"/>
      <c r="E30" s="284"/>
      <c r="F30" s="175"/>
    </row>
    <row r="31" spans="1:6" hidden="1">
      <c r="A31" s="251" t="s">
        <v>684</v>
      </c>
      <c r="B31" s="111">
        <v>11754.01</v>
      </c>
      <c r="C31" s="284"/>
      <c r="D31" s="111"/>
      <c r="E31" s="284"/>
      <c r="F31" s="175"/>
    </row>
    <row r="32" spans="1:6" hidden="1">
      <c r="A32" s="251" t="s">
        <v>685</v>
      </c>
      <c r="B32" s="111">
        <v>12050.83</v>
      </c>
      <c r="C32" s="284"/>
      <c r="D32" s="111"/>
      <c r="E32" s="284"/>
      <c r="F32" s="175"/>
    </row>
    <row r="33" spans="1:6" hidden="1">
      <c r="A33" s="251" t="s">
        <v>686</v>
      </c>
      <c r="B33" s="111">
        <v>11863.82</v>
      </c>
      <c r="C33" s="284"/>
      <c r="D33" s="111"/>
      <c r="E33" s="284"/>
      <c r="F33" s="175"/>
    </row>
    <row r="34" spans="1:6" hidden="1">
      <c r="A34" s="251" t="s">
        <v>687</v>
      </c>
      <c r="B34" s="111">
        <v>12199.32</v>
      </c>
      <c r="C34" s="284"/>
      <c r="D34" s="111"/>
      <c r="E34" s="284"/>
      <c r="F34" s="175"/>
    </row>
    <row r="35" spans="1:6" hidden="1">
      <c r="A35" s="251" t="s">
        <v>688</v>
      </c>
      <c r="B35" s="111">
        <v>12165.7</v>
      </c>
      <c r="C35" s="284"/>
      <c r="D35" s="111"/>
      <c r="E35" s="284"/>
      <c r="F35" s="175"/>
    </row>
    <row r="36" spans="1:6" hidden="1">
      <c r="A36" s="251" t="s">
        <v>689</v>
      </c>
      <c r="B36" s="111">
        <v>11934.8</v>
      </c>
      <c r="C36" s="284"/>
      <c r="D36" s="111"/>
      <c r="E36" s="284"/>
      <c r="F36" s="175"/>
    </row>
    <row r="37" spans="1:6" hidden="1">
      <c r="A37" s="251" t="s">
        <v>690</v>
      </c>
      <c r="B37" s="111">
        <v>11907</v>
      </c>
      <c r="C37" s="284"/>
      <c r="D37" s="111"/>
      <c r="E37" s="284"/>
      <c r="F37" s="175"/>
    </row>
    <row r="38" spans="1:6" hidden="1">
      <c r="A38" s="251" t="s">
        <v>691</v>
      </c>
      <c r="B38" s="111">
        <v>12024.39</v>
      </c>
      <c r="C38" s="284"/>
      <c r="D38" s="111"/>
      <c r="E38" s="284"/>
      <c r="F38" s="175"/>
    </row>
    <row r="39" spans="1:6" hidden="1">
      <c r="A39" s="251" t="s">
        <v>692</v>
      </c>
      <c r="B39" s="111">
        <v>11996.98</v>
      </c>
      <c r="C39" s="284"/>
      <c r="D39" s="111"/>
      <c r="E39" s="284"/>
      <c r="F39" s="175"/>
    </row>
    <row r="40" spans="1:6" hidden="1">
      <c r="A40" s="251" t="s">
        <v>693</v>
      </c>
      <c r="B40" s="111">
        <v>11761.11</v>
      </c>
      <c r="C40" s="284"/>
      <c r="D40" s="111"/>
      <c r="E40" s="284"/>
      <c r="F40" s="175"/>
    </row>
    <row r="41" spans="1:6" hidden="1">
      <c r="A41" s="251" t="s">
        <v>694</v>
      </c>
      <c r="B41" s="111">
        <v>11863.74</v>
      </c>
      <c r="C41" s="284"/>
      <c r="D41" s="111"/>
      <c r="E41" s="284"/>
      <c r="F41" s="175"/>
    </row>
    <row r="42" spans="1:6" hidden="1">
      <c r="A42" s="251" t="s">
        <v>695</v>
      </c>
      <c r="B42" s="111">
        <v>11804.18</v>
      </c>
      <c r="C42" s="284"/>
      <c r="D42" s="111"/>
      <c r="E42" s="284"/>
      <c r="F42" s="175"/>
    </row>
    <row r="43" spans="1:6" hidden="1">
      <c r="A43" s="251" t="s">
        <v>696</v>
      </c>
      <c r="B43" s="111">
        <v>11968.68</v>
      </c>
      <c r="C43" s="284"/>
      <c r="D43" s="111"/>
      <c r="E43" s="284"/>
      <c r="F43" s="175"/>
    </row>
    <row r="44" spans="1:6" hidden="1">
      <c r="A44" s="251" t="s">
        <v>697</v>
      </c>
      <c r="B44" s="111">
        <v>11933.67</v>
      </c>
      <c r="C44" s="284"/>
      <c r="D44" s="111"/>
      <c r="E44" s="284"/>
      <c r="F44" s="175"/>
    </row>
    <row r="45" spans="1:6" hidden="1">
      <c r="A45" s="251" t="s">
        <v>698</v>
      </c>
      <c r="B45" s="111">
        <v>11746.8</v>
      </c>
      <c r="C45" s="284"/>
      <c r="D45" s="111"/>
      <c r="E45" s="284"/>
      <c r="F45" s="175"/>
    </row>
    <row r="46" spans="1:6" hidden="1">
      <c r="A46" s="251" t="s">
        <v>699</v>
      </c>
      <c r="B46" s="111">
        <v>11850.72</v>
      </c>
      <c r="C46" s="284"/>
      <c r="D46" s="111"/>
      <c r="E46" s="284"/>
      <c r="F46" s="175"/>
    </row>
    <row r="47" spans="1:6" hidden="1">
      <c r="A47" s="251" t="s">
        <v>505</v>
      </c>
      <c r="B47" s="111">
        <v>12054.91</v>
      </c>
      <c r="C47" s="284"/>
      <c r="D47" s="111"/>
      <c r="E47" s="284"/>
      <c r="F47" s="175"/>
    </row>
    <row r="48" spans="1:6" hidden="1">
      <c r="A48" s="251" t="s">
        <v>506</v>
      </c>
      <c r="B48" s="111">
        <v>12369.41</v>
      </c>
      <c r="C48" s="284"/>
      <c r="D48" s="111"/>
      <c r="E48" s="284"/>
      <c r="F48" s="175"/>
    </row>
    <row r="49" spans="1:6" hidden="1">
      <c r="A49" s="251" t="s">
        <v>507</v>
      </c>
      <c r="B49" s="111">
        <v>12233.74</v>
      </c>
      <c r="C49" s="284"/>
      <c r="D49" s="111"/>
      <c r="E49" s="284"/>
      <c r="F49" s="175"/>
    </row>
    <row r="50" spans="1:6" hidden="1">
      <c r="A50" s="251" t="s">
        <v>508</v>
      </c>
      <c r="B50" s="111">
        <v>12227.34</v>
      </c>
      <c r="C50" s="284"/>
      <c r="D50" s="111"/>
      <c r="E50" s="284"/>
      <c r="F50" s="175"/>
    </row>
    <row r="51" spans="1:6" hidden="1">
      <c r="A51" s="251" t="s">
        <v>509</v>
      </c>
      <c r="B51" s="111">
        <v>12322.03</v>
      </c>
      <c r="C51" s="284"/>
      <c r="D51" s="111"/>
      <c r="E51" s="284"/>
      <c r="F51" s="175"/>
    </row>
    <row r="52" spans="1:6" hidden="1">
      <c r="A52" s="251" t="s">
        <v>510</v>
      </c>
      <c r="B52" s="111">
        <v>12087.79</v>
      </c>
      <c r="C52" s="284"/>
      <c r="D52" s="111"/>
      <c r="E52" s="284"/>
      <c r="F52" s="175"/>
    </row>
    <row r="53" spans="1:6" hidden="1">
      <c r="A53" s="251" t="s">
        <v>511</v>
      </c>
      <c r="B53" s="111">
        <v>12107.81</v>
      </c>
      <c r="C53" s="284"/>
      <c r="D53" s="111"/>
      <c r="E53" s="284"/>
      <c r="F53" s="175"/>
    </row>
    <row r="54" spans="1:6" hidden="1">
      <c r="A54" s="251" t="s">
        <v>512</v>
      </c>
      <c r="B54" s="111">
        <v>12200.29</v>
      </c>
      <c r="C54" s="284"/>
      <c r="D54" s="111"/>
      <c r="E54" s="284"/>
      <c r="F54" s="175"/>
    </row>
    <row r="55" spans="1:6" hidden="1">
      <c r="A55" s="252" t="s">
        <v>513</v>
      </c>
      <c r="B55" s="111">
        <v>12026.92</v>
      </c>
      <c r="C55" s="284"/>
      <c r="D55" s="111"/>
      <c r="E55" s="284"/>
      <c r="F55" s="175"/>
    </row>
    <row r="56" spans="1:6" hidden="1">
      <c r="A56" s="252" t="s">
        <v>514</v>
      </c>
      <c r="B56" s="111">
        <v>12012.4</v>
      </c>
      <c r="C56" s="284"/>
      <c r="D56" s="111"/>
      <c r="E56" s="284"/>
      <c r="F56" s="175"/>
    </row>
    <row r="57" spans="1:6" hidden="1">
      <c r="A57" s="252" t="s">
        <v>515</v>
      </c>
      <c r="B57" s="111">
        <v>11939.83</v>
      </c>
      <c r="C57" s="284"/>
      <c r="D57" s="111"/>
      <c r="E57" s="284"/>
      <c r="F57" s="175"/>
    </row>
    <row r="58" spans="1:6" hidden="1">
      <c r="A58" s="252" t="s">
        <v>516</v>
      </c>
      <c r="B58" s="111">
        <v>11833.02</v>
      </c>
      <c r="C58" s="284"/>
      <c r="D58" s="111"/>
      <c r="E58" s="284"/>
      <c r="F58" s="175"/>
    </row>
    <row r="59" spans="1:6" hidden="1">
      <c r="A59" s="252" t="s">
        <v>517</v>
      </c>
      <c r="B59" s="111">
        <v>11658.44</v>
      </c>
      <c r="C59" s="284"/>
      <c r="D59" s="111"/>
      <c r="E59" s="284"/>
      <c r="F59" s="175"/>
    </row>
    <row r="60" spans="1:6" hidden="1">
      <c r="A60" s="252" t="s">
        <v>518</v>
      </c>
      <c r="B60" s="111">
        <v>11658.2</v>
      </c>
      <c r="C60" s="284"/>
      <c r="D60" s="111"/>
      <c r="E60" s="284"/>
      <c r="F60" s="175"/>
    </row>
    <row r="61" spans="1:6" hidden="1">
      <c r="A61" s="252" t="s">
        <v>519</v>
      </c>
      <c r="B61" s="111">
        <v>11320.84</v>
      </c>
      <c r="C61" s="284"/>
      <c r="D61" s="111"/>
      <c r="E61" s="284"/>
      <c r="F61" s="175"/>
    </row>
    <row r="62" spans="1:6" hidden="1">
      <c r="A62" s="252" t="s">
        <v>520</v>
      </c>
      <c r="B62" s="111">
        <v>11450.98</v>
      </c>
      <c r="C62" s="284"/>
      <c r="D62" s="111"/>
      <c r="E62" s="284"/>
      <c r="F62" s="175"/>
    </row>
    <row r="63" spans="1:6" hidden="1">
      <c r="A63" s="252" t="s">
        <v>521</v>
      </c>
      <c r="B63" s="111">
        <v>11389.46</v>
      </c>
      <c r="C63" s="284"/>
      <c r="D63" s="111"/>
      <c r="E63" s="284"/>
      <c r="F63" s="175"/>
    </row>
    <row r="64" spans="1:6" hidden="1">
      <c r="A64" s="252" t="s">
        <v>522</v>
      </c>
      <c r="B64" s="111">
        <v>11416.49</v>
      </c>
      <c r="C64" s="284"/>
      <c r="D64" s="111"/>
      <c r="E64" s="284"/>
      <c r="F64" s="175"/>
    </row>
    <row r="65" spans="1:6" hidden="1">
      <c r="A65" s="252" t="s">
        <v>523</v>
      </c>
      <c r="B65" s="111">
        <v>11439.32</v>
      </c>
      <c r="C65" s="284"/>
      <c r="D65" s="111"/>
      <c r="E65" s="284"/>
      <c r="F65" s="175"/>
    </row>
    <row r="66" spans="1:6" hidden="1">
      <c r="A66" s="252" t="s">
        <v>524</v>
      </c>
      <c r="B66" s="111">
        <v>11195.78</v>
      </c>
      <c r="C66" s="284"/>
      <c r="D66" s="111"/>
      <c r="E66" s="284"/>
      <c r="F66" s="175"/>
    </row>
    <row r="67" spans="1:6" hidden="1">
      <c r="A67" s="252" t="s">
        <v>525</v>
      </c>
      <c r="B67" s="111">
        <v>11012.46</v>
      </c>
      <c r="C67" s="284"/>
      <c r="D67" s="111"/>
      <c r="E67" s="284"/>
      <c r="F67" s="175"/>
    </row>
    <row r="68" spans="1:6" hidden="1">
      <c r="A68" s="252" t="s">
        <v>526</v>
      </c>
      <c r="B68" s="111">
        <v>10868.03</v>
      </c>
      <c r="C68" s="284"/>
      <c r="D68" s="111"/>
      <c r="E68" s="284"/>
      <c r="F68" s="175"/>
    </row>
    <row r="69" spans="1:6" hidden="1">
      <c r="A69" s="252" t="s">
        <v>527</v>
      </c>
      <c r="B69" s="111">
        <v>10738.14</v>
      </c>
      <c r="C69" s="284"/>
      <c r="D69" s="111"/>
      <c r="E69" s="284"/>
      <c r="F69" s="175"/>
    </row>
    <row r="70" spans="1:6" hidden="1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idden="1">
      <c r="A71" s="252" t="s">
        <v>529</v>
      </c>
      <c r="B71" s="111">
        <v>10022.18</v>
      </c>
      <c r="C71" s="284"/>
      <c r="D71" s="111"/>
      <c r="E71" s="284"/>
      <c r="F71" s="175"/>
    </row>
    <row r="72" spans="1:6" hidden="1">
      <c r="A72" s="252" t="s">
        <v>530</v>
      </c>
      <c r="B72" s="111">
        <v>10514.64</v>
      </c>
      <c r="C72" s="284"/>
      <c r="D72" s="111"/>
      <c r="E72" s="284"/>
      <c r="F72" s="175"/>
    </row>
    <row r="73" spans="1:6" hidden="1">
      <c r="A73" s="252" t="s">
        <v>531</v>
      </c>
      <c r="B73" s="111">
        <v>10990.81</v>
      </c>
      <c r="C73" s="284"/>
      <c r="D73" s="111"/>
      <c r="E73" s="284"/>
      <c r="F73" s="175"/>
    </row>
    <row r="74" spans="1:6" hidden="1">
      <c r="A74" s="252" t="s">
        <v>532</v>
      </c>
      <c r="B74" s="111">
        <v>10964.91</v>
      </c>
      <c r="C74" s="284"/>
      <c r="D74" s="111"/>
      <c r="E74" s="284"/>
      <c r="F74" s="175"/>
    </row>
    <row r="75" spans="1:6" hidden="1">
      <c r="A75" s="252" t="s">
        <v>533</v>
      </c>
      <c r="B75" s="111">
        <v>10563.93</v>
      </c>
      <c r="C75" s="284"/>
      <c r="D75" s="111"/>
      <c r="E75" s="284"/>
      <c r="F75" s="175"/>
    </row>
    <row r="76" spans="1:6" hidden="1">
      <c r="A76" s="252" t="s">
        <v>534</v>
      </c>
      <c r="B76" s="111">
        <v>10763.42</v>
      </c>
      <c r="C76" s="284"/>
      <c r="D76" s="111"/>
      <c r="E76" s="284"/>
      <c r="F76" s="175"/>
    </row>
    <row r="77" spans="1:6" hidden="1">
      <c r="A77" s="252" t="s">
        <v>535</v>
      </c>
      <c r="B77" s="111">
        <v>10926.53</v>
      </c>
      <c r="C77" s="284"/>
      <c r="D77" s="111"/>
      <c r="E77" s="284"/>
      <c r="F77" s="175"/>
    </row>
    <row r="78" spans="1:6" hidden="1">
      <c r="A78" s="252" t="s">
        <v>536</v>
      </c>
      <c r="B78" s="111">
        <v>10762.58</v>
      </c>
      <c r="C78" s="284"/>
      <c r="D78" s="111"/>
      <c r="E78" s="284"/>
      <c r="F78" s="175"/>
    </row>
    <row r="79" spans="1:6" hidden="1">
      <c r="A79" s="252" t="s">
        <v>537</v>
      </c>
      <c r="B79" s="111">
        <v>10636.31</v>
      </c>
      <c r="C79" s="284"/>
      <c r="D79" s="111"/>
      <c r="E79" s="284"/>
      <c r="F79" s="175"/>
    </row>
    <row r="80" spans="1:6" hidden="1">
      <c r="A80" s="252" t="s">
        <v>538</v>
      </c>
      <c r="B80" s="111">
        <v>10887.17</v>
      </c>
      <c r="C80" s="284"/>
      <c r="D80" s="111"/>
      <c r="E80" s="284"/>
      <c r="F80" s="175"/>
    </row>
    <row r="81" spans="1:6" hidden="1">
      <c r="A81" s="252" t="s">
        <v>539</v>
      </c>
      <c r="B81" s="111">
        <v>10505.12</v>
      </c>
      <c r="C81" s="284"/>
      <c r="D81" s="111"/>
      <c r="E81" s="284"/>
      <c r="F81" s="175"/>
    </row>
    <row r="82" spans="1:6" hidden="1">
      <c r="A82" s="252" t="s">
        <v>540</v>
      </c>
      <c r="B82" s="111">
        <v>10512.89</v>
      </c>
      <c r="C82" s="284"/>
      <c r="D82" s="111"/>
      <c r="E82" s="284"/>
      <c r="F82" s="175"/>
    </row>
    <row r="83" spans="1:6" hidden="1">
      <c r="A83" s="252" t="s">
        <v>541</v>
      </c>
      <c r="B83" s="111">
        <v>10536.2</v>
      </c>
      <c r="C83" s="284"/>
      <c r="D83" s="111"/>
      <c r="E83" s="284"/>
      <c r="F83" s="175"/>
    </row>
    <row r="84" spans="1:6" hidden="1">
      <c r="A84" s="252" t="s">
        <v>542</v>
      </c>
      <c r="B84" s="111">
        <v>10442.91</v>
      </c>
      <c r="C84" s="284"/>
      <c r="D84" s="111"/>
      <c r="E84" s="284"/>
      <c r="F84" s="175"/>
    </row>
    <row r="85" spans="1:6" hidden="1">
      <c r="A85" s="252" t="s">
        <v>543</v>
      </c>
      <c r="B85" s="111">
        <v>10531.44</v>
      </c>
      <c r="C85" s="284"/>
      <c r="D85" s="111"/>
      <c r="E85" s="284"/>
      <c r="F85" s="175"/>
    </row>
    <row r="86" spans="1:6" hidden="1">
      <c r="A86" s="252" t="s">
        <v>544</v>
      </c>
      <c r="B86" s="111">
        <v>10709.15</v>
      </c>
      <c r="C86" s="284"/>
      <c r="D86" s="111"/>
      <c r="E86" s="284"/>
      <c r="F86" s="175"/>
    </row>
    <row r="87" spans="1:6" hidden="1">
      <c r="A87" s="252" t="s">
        <v>545</v>
      </c>
      <c r="B87" s="111">
        <v>10535.82</v>
      </c>
      <c r="C87" s="284"/>
      <c r="D87" s="111"/>
      <c r="E87" s="284"/>
      <c r="F87" s="175"/>
    </row>
    <row r="88" spans="1:6" hidden="1">
      <c r="A88" s="252" t="s">
        <v>546</v>
      </c>
      <c r="B88" s="111">
        <v>10595.21</v>
      </c>
      <c r="C88" s="284"/>
      <c r="D88" s="111"/>
      <c r="E88" s="284"/>
      <c r="F88" s="175"/>
    </row>
    <row r="89" spans="1:6" hidden="1">
      <c r="A89" s="252" t="s">
        <v>547</v>
      </c>
      <c r="B89" s="111">
        <v>10530.53</v>
      </c>
      <c r="C89" s="284"/>
      <c r="D89" s="111"/>
      <c r="E89" s="284"/>
      <c r="F89" s="175"/>
    </row>
    <row r="90" spans="1:6" hidden="1">
      <c r="A90" s="252" t="s">
        <v>548</v>
      </c>
      <c r="B90" s="111">
        <v>10588.32</v>
      </c>
      <c r="C90" s="284"/>
      <c r="D90" s="111"/>
      <c r="E90" s="284"/>
      <c r="F90" s="175"/>
    </row>
    <row r="91" spans="1:6" hidden="1">
      <c r="A91" s="252" t="s">
        <v>549</v>
      </c>
      <c r="B91" s="111">
        <v>10695.64</v>
      </c>
      <c r="C91" s="284"/>
      <c r="D91" s="111"/>
      <c r="E91" s="284"/>
      <c r="F91" s="175"/>
    </row>
    <row r="92" spans="1:6" hidden="1">
      <c r="A92" s="252" t="s">
        <v>550</v>
      </c>
      <c r="B92" s="111">
        <v>10574.53</v>
      </c>
      <c r="C92" s="284"/>
      <c r="D92" s="111"/>
      <c r="E92" s="284"/>
      <c r="F92" s="175"/>
    </row>
    <row r="93" spans="1:6" hidden="1">
      <c r="A93" s="252" t="s">
        <v>551</v>
      </c>
      <c r="B93" s="111">
        <v>10632.38</v>
      </c>
      <c r="C93" s="284"/>
      <c r="D93" s="111"/>
      <c r="E93" s="284"/>
      <c r="F93" s="175"/>
    </row>
    <row r="94" spans="1:6" hidden="1">
      <c r="A94" s="252" t="s">
        <v>552</v>
      </c>
      <c r="B94" s="111">
        <v>10390.99</v>
      </c>
      <c r="C94" s="284"/>
      <c r="D94" s="111"/>
      <c r="E94" s="284"/>
      <c r="F94" s="175"/>
    </row>
    <row r="95" spans="1:6" hidden="1">
      <c r="A95" s="252" t="s">
        <v>553</v>
      </c>
      <c r="B95" s="111">
        <v>10372.1</v>
      </c>
      <c r="C95" s="284"/>
      <c r="D95" s="111"/>
      <c r="E95" s="284"/>
      <c r="F95" s="175"/>
    </row>
    <row r="96" spans="1:6" hidden="1">
      <c r="A96" s="252" t="s">
        <v>554</v>
      </c>
      <c r="B96" s="111">
        <v>10570.92</v>
      </c>
      <c r="C96" s="284"/>
      <c r="D96" s="111"/>
      <c r="E96" s="284"/>
      <c r="F96" s="175"/>
    </row>
    <row r="97" spans="1:6" hidden="1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idden="1">
      <c r="A98" s="252" t="s">
        <v>556</v>
      </c>
      <c r="B98" s="111">
        <v>10339.81</v>
      </c>
      <c r="C98" s="284"/>
      <c r="D98" s="111"/>
      <c r="E98" s="284"/>
      <c r="F98" s="175"/>
    </row>
    <row r="99" spans="1:6" hidden="1">
      <c r="A99" s="252" t="s">
        <v>557</v>
      </c>
      <c r="B99" s="111">
        <v>10252.15</v>
      </c>
      <c r="C99" s="284"/>
      <c r="D99" s="111"/>
      <c r="E99" s="284"/>
      <c r="F99" s="175"/>
    </row>
    <row r="100" spans="1:6" hidden="1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idden="1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idden="1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idden="1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idden="1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idden="1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idden="1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idden="1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idden="1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idden="1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idden="1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idden="1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idden="1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idden="1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idden="1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idden="1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idden="1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idden="1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idden="1">
      <c r="A118" s="252" t="s">
        <v>576</v>
      </c>
      <c r="B118" s="111">
        <v>10255</v>
      </c>
      <c r="C118" s="284"/>
      <c r="D118" s="111"/>
      <c r="E118" s="284"/>
      <c r="F118" s="175"/>
    </row>
    <row r="119" spans="1:6" hidden="1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idden="1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idden="1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idden="1">
      <c r="A122" s="252" t="s">
        <v>767</v>
      </c>
      <c r="B122" s="110">
        <v>2076.4</v>
      </c>
      <c r="C122" s="284"/>
      <c r="D122" s="111"/>
      <c r="E122" s="284"/>
      <c r="F122" s="175"/>
    </row>
    <row r="123" spans="1:6" hidden="1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idden="1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idden="1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idden="1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idden="1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idden="1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idden="1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idden="1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idden="1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idden="1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idden="1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idden="1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idden="1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idden="1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idden="1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idden="1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idden="1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idden="1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idden="1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idden="1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idden="1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idden="1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idden="1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idden="1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idden="1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idden="1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idden="1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idden="1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idden="1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idden="1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idden="1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idden="1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idden="1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idden="1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idden="1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idden="1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idden="1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idden="1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idden="1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idden="1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idden="1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idden="1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idden="1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idden="1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idden="1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idden="1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idden="1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idden="1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idden="1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idden="1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idden="1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idden="1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idden="1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idden="1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idden="1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idden="1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idden="1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idden="1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idden="1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idden="1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idden="1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idden="1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idden="1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idden="1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idden="1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idden="1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idden="1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idden="1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idden="1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idden="1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idden="1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idden="1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idden="1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idden="1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idden="1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idden="1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idden="1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idden="1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idden="1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idden="1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idden="1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idden="1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idden="1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idden="1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idden="1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idden="1">
      <c r="A208" s="252" t="s">
        <v>811</v>
      </c>
      <c r="B208" s="111">
        <v>11836</v>
      </c>
      <c r="C208" s="284"/>
      <c r="D208" s="111"/>
      <c r="E208" s="284"/>
      <c r="F208" s="175"/>
    </row>
    <row r="209" spans="1:6" hidden="1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idden="1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idden="1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idden="1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idden="1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idden="1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idden="1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idden="1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idden="1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idden="1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idden="1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idden="1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idden="1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idden="1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idden="1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idden="1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idden="1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idden="1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idden="1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idden="1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idden="1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idden="1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idden="1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idden="1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idden="1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idden="1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idden="1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idden="1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idden="1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idden="1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idden="1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idden="1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idden="1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idden="1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idden="1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idden="1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idden="1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idden="1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idden="1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idden="1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idden="1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idden="1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idden="1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idden="1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idden="1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idden="1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idden="1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idden="1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idden="1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idden="1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idden="1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idden="1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idden="1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idden="1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idden="1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idden="1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idden="1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idden="1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idden="1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idden="1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idden="1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idden="1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idden="1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idden="1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idden="1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idden="1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idden="1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idden="1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idden="1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idden="1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idden="1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idden="1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idden="1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idden="1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idden="1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idden="1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idden="1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idden="1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idden="1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idden="1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idden="1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idden="1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idden="1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idden="1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idden="1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idden="1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idden="1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idden="1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idden="1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idden="1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idden="1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idden="1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idden="1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idden="1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idden="1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idden="1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idden="1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idden="1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idden="1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idden="1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idden="1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idden="1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idden="1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idden="1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idden="1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idden="1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idden="1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idden="1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idden="1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idden="1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idden="1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idden="1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idden="1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idden="1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idden="1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idden="1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idden="1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idden="1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idden="1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idden="1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idden="1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idden="1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idden="1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idden="1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idden="1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idden="1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idden="1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idden="1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idden="1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idden="1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idden="1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idden="1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idden="1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idden="1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idden="1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idden="1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idden="1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idden="1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idden="1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idden="1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idden="1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idden="1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idden="1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idden="1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idden="1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idden="1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idden="1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idden="1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idden="1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idden="1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idden="1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idden="1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idden="1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idden="1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idden="1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idden="1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idden="1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idden="1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idden="1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idden="1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idden="1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idden="1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idden="1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idden="1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idden="1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idden="1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idden="1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idden="1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idden="1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idden="1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idden="1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idden="1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idden="1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idden="1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idden="1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idden="1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idden="1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idden="1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idden="1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idden="1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idden="1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idden="1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idden="1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idden="1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idden="1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idden="1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idden="1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idden="1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idden="1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idden="1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idden="1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idden="1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idden="1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idden="1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idden="1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idden="1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idden="1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idden="1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idden="1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idden="1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idden="1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idden="1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idden="1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idden="1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idden="1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idden="1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idden="1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idden="1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idden="1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idden="1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idden="1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idden="1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idden="1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idden="1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idden="1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idden="1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idden="1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idden="1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idden="1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idden="1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idden="1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idden="1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idden="1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idden="1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idden="1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idden="1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idden="1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idden="1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idden="1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idden="1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idden="1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idden="1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idden="1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idden="1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idden="1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idden="1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idden="1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idden="1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idden="1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idden="1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idden="1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idden="1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idden="1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idden="1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idden="1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idden="1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idden="1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idden="1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idden="1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idden="1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idden="1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idden="1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idden="1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idden="1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idden="1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idden="1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idden="1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idden="1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idden="1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idden="1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idden="1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idden="1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idden="1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idden="1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idden="1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idden="1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idden="1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idden="1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idden="1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idden="1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idden="1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idden="1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idden="1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idden="1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idden="1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idden="1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idden="1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idden="1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idden="1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idden="1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idden="1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idden="1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idden="1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idden="1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idden="1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idden="1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idden="1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idden="1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idden="1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idden="1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idden="1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idden="1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idden="1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idden="1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idden="1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idden="1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idden="1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idden="1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idden="1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idden="1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idden="1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idden="1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idden="1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idden="1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idden="1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idden="1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idden="1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idden="1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idden="1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idden="1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idden="1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idden="1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idden="1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idden="1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idden="1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idden="1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idden="1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idden="1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idden="1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idden="1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idden="1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idden="1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idden="1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idden="1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idden="1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idden="1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idden="1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idden="1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idden="1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idden="1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idden="1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idden="1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idden="1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idden="1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idden="1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idden="1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idden="1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idden="1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idden="1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idden="1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idden="1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idden="1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idden="1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idden="1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idden="1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idden="1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5" si="16">+C699-C698</f>
        <v>3300</v>
      </c>
    </row>
    <row r="700" spans="1:7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>
      <c r="A731" s="251"/>
      <c r="B731" s="110"/>
      <c r="C731" s="288"/>
      <c r="D731" s="110"/>
      <c r="E731" s="288"/>
      <c r="F731" s="177"/>
      <c r="G731" s="106">
        <f t="shared" si="16"/>
        <v>-102925</v>
      </c>
    </row>
    <row r="732" spans="1:7">
      <c r="A732" s="251"/>
      <c r="B732" s="110"/>
      <c r="C732" s="377"/>
      <c r="D732" s="110"/>
      <c r="E732" s="288"/>
      <c r="F732" s="177"/>
      <c r="G732" s="106">
        <f t="shared" si="16"/>
        <v>0</v>
      </c>
    </row>
    <row r="733" spans="1:7">
      <c r="A733" s="251"/>
      <c r="B733" s="110"/>
      <c r="C733" s="288"/>
      <c r="D733" s="110"/>
      <c r="E733" s="288"/>
      <c r="F733" s="177"/>
      <c r="G733" s="106">
        <f t="shared" si="16"/>
        <v>0</v>
      </c>
    </row>
    <row r="734" spans="1:7">
      <c r="A734" s="251"/>
      <c r="B734" s="110"/>
      <c r="C734" s="288"/>
      <c r="D734" s="110"/>
      <c r="E734" s="288"/>
      <c r="F734" s="177"/>
      <c r="G734" s="106">
        <f t="shared" si="16"/>
        <v>0</v>
      </c>
    </row>
    <row r="735" spans="1:7">
      <c r="A735" s="251"/>
      <c r="B735" s="110"/>
      <c r="C735" s="288"/>
      <c r="D735" s="110"/>
      <c r="E735" s="288"/>
      <c r="F735" s="177"/>
      <c r="G735" s="106">
        <f t="shared" si="16"/>
        <v>0</v>
      </c>
    </row>
    <row r="736" spans="1:7">
      <c r="A736" s="251"/>
      <c r="B736" s="110"/>
      <c r="C736" s="288"/>
      <c r="D736" s="110"/>
      <c r="E736" s="288"/>
      <c r="F736" s="177"/>
      <c r="G736" s="106">
        <f t="shared" si="16"/>
        <v>0</v>
      </c>
    </row>
    <row r="737" spans="1:7">
      <c r="A737" s="251"/>
      <c r="B737" s="110"/>
      <c r="C737" s="288"/>
      <c r="D737" s="110"/>
      <c r="E737" s="288"/>
      <c r="F737" s="177"/>
      <c r="G737" s="106">
        <f t="shared" si="16"/>
        <v>0</v>
      </c>
    </row>
    <row r="738" spans="1:7">
      <c r="A738" s="251"/>
      <c r="B738" s="110"/>
      <c r="C738" s="288"/>
      <c r="D738" s="110"/>
      <c r="E738" s="288"/>
      <c r="F738" s="177"/>
      <c r="G738" s="106">
        <f t="shared" si="16"/>
        <v>0</v>
      </c>
    </row>
    <row r="739" spans="1:7">
      <c r="A739" s="251"/>
      <c r="B739" s="110"/>
      <c r="C739" s="288"/>
      <c r="D739" s="110"/>
      <c r="E739" s="288"/>
      <c r="F739" s="177"/>
      <c r="G739" s="106">
        <f t="shared" si="16"/>
        <v>0</v>
      </c>
    </row>
    <row r="740" spans="1:7">
      <c r="A740" s="251"/>
      <c r="B740" s="110"/>
      <c r="C740" s="288"/>
      <c r="D740" s="110"/>
      <c r="E740" s="288"/>
      <c r="F740" s="177"/>
      <c r="G740" s="106">
        <f t="shared" si="16"/>
        <v>0</v>
      </c>
    </row>
    <row r="741" spans="1:7">
      <c r="A741" s="251"/>
      <c r="B741" s="110"/>
      <c r="C741" s="288"/>
      <c r="D741" s="110"/>
      <c r="E741" s="288"/>
      <c r="F741" s="177"/>
      <c r="G741" s="106">
        <f t="shared" si="16"/>
        <v>0</v>
      </c>
    </row>
    <row r="742" spans="1:7">
      <c r="A742" s="251"/>
      <c r="B742" s="110"/>
      <c r="C742" s="288"/>
      <c r="D742" s="110"/>
      <c r="E742" s="288"/>
      <c r="F742" s="177"/>
      <c r="G742" s="106">
        <f t="shared" si="16"/>
        <v>0</v>
      </c>
    </row>
    <row r="743" spans="1:7">
      <c r="A743" s="251"/>
      <c r="B743" s="110"/>
      <c r="C743" s="288"/>
      <c r="D743" s="110"/>
      <c r="E743" s="288"/>
      <c r="F743" s="177"/>
      <c r="G743" s="106">
        <f t="shared" si="16"/>
        <v>0</v>
      </c>
    </row>
    <row r="744" spans="1:7">
      <c r="A744" s="251"/>
      <c r="B744" s="110"/>
      <c r="C744" s="288"/>
      <c r="D744" s="110"/>
      <c r="E744" s="288"/>
      <c r="F744" s="177"/>
      <c r="G744" s="106">
        <f t="shared" si="16"/>
        <v>0</v>
      </c>
    </row>
    <row r="745" spans="1:7">
      <c r="A745" s="251"/>
      <c r="B745" s="110"/>
      <c r="C745" s="288"/>
      <c r="D745" s="110"/>
      <c r="E745" s="288"/>
      <c r="F745" s="177"/>
      <c r="G745" s="106">
        <f t="shared" si="16"/>
        <v>0</v>
      </c>
    </row>
    <row r="746" spans="1:7">
      <c r="A746" s="251"/>
      <c r="B746" s="110"/>
      <c r="C746" s="288"/>
      <c r="D746" s="110"/>
      <c r="E746" s="288"/>
      <c r="F746" s="177"/>
    </row>
    <row r="747" spans="1:7">
      <c r="A747" s="251"/>
      <c r="B747" s="110"/>
      <c r="C747" s="288"/>
      <c r="D747" s="110"/>
      <c r="E747" s="288"/>
      <c r="F747" s="177"/>
    </row>
    <row r="748" spans="1:7">
      <c r="A748" s="251"/>
      <c r="B748" s="110"/>
      <c r="C748" s="288"/>
      <c r="D748" s="110"/>
      <c r="E748" s="288"/>
      <c r="F748" s="177"/>
    </row>
    <row r="749" spans="1:7">
      <c r="A749" s="251"/>
      <c r="B749" s="110"/>
      <c r="C749" s="288"/>
      <c r="D749" s="110"/>
      <c r="E749" s="288"/>
      <c r="F749" s="177"/>
    </row>
    <row r="750" spans="1:7">
      <c r="A750" s="251"/>
      <c r="B750" s="110"/>
      <c r="C750" s="288"/>
      <c r="D750" s="110"/>
      <c r="E750" s="288"/>
      <c r="F750" s="177"/>
    </row>
    <row r="751" spans="1:7">
      <c r="A751" s="251"/>
      <c r="B751" s="110"/>
      <c r="C751" s="288"/>
      <c r="D751" s="110"/>
      <c r="E751" s="288"/>
      <c r="F751" s="177"/>
    </row>
    <row r="752" spans="1:7">
      <c r="A752" s="251"/>
      <c r="B752" s="110"/>
      <c r="C752" s="288"/>
      <c r="D752" s="110"/>
      <c r="E752" s="288"/>
      <c r="F752" s="177"/>
    </row>
    <row r="753" spans="1:6">
      <c r="A753" s="253"/>
      <c r="B753" s="117"/>
      <c r="C753" s="289"/>
      <c r="D753" s="117"/>
      <c r="E753" s="289"/>
      <c r="F753" s="178"/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8" activePane="bottomLeft" state="frozen"/>
      <selection pane="bottomLeft" activeCell="G12" sqref="G12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0" style="290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49" t="s">
        <v>1010</v>
      </c>
      <c r="B1" s="104"/>
      <c r="C1" s="280"/>
      <c r="D1" s="104"/>
      <c r="E1" s="280"/>
      <c r="F1" s="171"/>
      <c r="G1" s="105"/>
      <c r="H1" s="105"/>
    </row>
    <row r="2" spans="1:10">
      <c r="A2" s="249" t="s">
        <v>1011</v>
      </c>
      <c r="B2" s="104"/>
      <c r="C2" s="280"/>
      <c r="D2" s="104"/>
      <c r="E2" s="280"/>
      <c r="F2" s="171"/>
      <c r="G2" s="107"/>
      <c r="H2" s="107"/>
    </row>
    <row r="3" spans="1:10">
      <c r="A3" s="249"/>
      <c r="B3" s="104"/>
      <c r="C3" s="280"/>
      <c r="D3" s="104"/>
      <c r="E3" s="280"/>
      <c r="F3" s="171"/>
      <c r="G3" s="107"/>
      <c r="H3" s="107"/>
    </row>
    <row r="4" spans="1:10" ht="25.5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5.5">
      <c r="A5" s="211" t="s">
        <v>21</v>
      </c>
      <c r="B5" s="108"/>
      <c r="C5" s="281"/>
      <c r="D5" s="108" t="s">
        <v>1009</v>
      </c>
      <c r="E5" s="282" t="s">
        <v>1</v>
      </c>
      <c r="F5" s="173" t="s">
        <v>660</v>
      </c>
    </row>
    <row r="6" spans="1:10" ht="25.5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>
      <c r="A15" s="252"/>
      <c r="B15" s="111" t="str">
        <f t="shared" si="0"/>
        <v/>
      </c>
      <c r="C15" s="284"/>
      <c r="D15" s="111">
        <f t="shared" si="2"/>
        <v>0</v>
      </c>
      <c r="E15" s="284"/>
      <c r="F15" s="330"/>
      <c r="G15" s="106">
        <f t="shared" si="1"/>
        <v>0</v>
      </c>
    </row>
    <row r="16" spans="1:10">
      <c r="A16" s="252"/>
      <c r="B16" s="111" t="str">
        <f t="shared" si="0"/>
        <v/>
      </c>
      <c r="C16" s="284"/>
      <c r="D16" s="111">
        <f t="shared" si="2"/>
        <v>0</v>
      </c>
      <c r="E16" s="284"/>
      <c r="F16" s="330"/>
      <c r="G16" s="106">
        <f t="shared" si="1"/>
        <v>0</v>
      </c>
    </row>
    <row r="17" spans="1:7">
      <c r="A17" s="252"/>
      <c r="B17" s="111" t="str">
        <f t="shared" si="0"/>
        <v/>
      </c>
      <c r="C17" s="284"/>
      <c r="D17" s="111">
        <f t="shared" si="2"/>
        <v>0</v>
      </c>
      <c r="E17" s="284"/>
      <c r="F17" s="330"/>
      <c r="G17" s="106">
        <f t="shared" si="1"/>
        <v>0</v>
      </c>
    </row>
    <row r="18" spans="1:7">
      <c r="A18" s="252"/>
      <c r="B18" s="111" t="str">
        <f t="shared" si="0"/>
        <v/>
      </c>
      <c r="C18" s="284"/>
      <c r="D18" s="111">
        <f t="shared" si="2"/>
        <v>0</v>
      </c>
      <c r="E18" s="284"/>
      <c r="F18" s="175"/>
      <c r="G18" s="106">
        <f t="shared" si="1"/>
        <v>0</v>
      </c>
    </row>
    <row r="19" spans="1:7">
      <c r="A19" s="252"/>
      <c r="B19" s="111" t="str">
        <f t="shared" si="0"/>
        <v/>
      </c>
      <c r="C19" s="284"/>
      <c r="D19" s="111">
        <f t="shared" si="2"/>
        <v>0</v>
      </c>
      <c r="E19" s="284"/>
      <c r="F19" s="175"/>
      <c r="G19" s="106">
        <f t="shared" si="1"/>
        <v>0</v>
      </c>
    </row>
    <row r="20" spans="1:7">
      <c r="A20" s="252"/>
      <c r="B20" s="111" t="str">
        <f t="shared" si="0"/>
        <v/>
      </c>
      <c r="C20" s="284"/>
      <c r="D20" s="111">
        <f t="shared" si="2"/>
        <v>0</v>
      </c>
      <c r="E20" s="284"/>
      <c r="F20" s="175"/>
      <c r="G20" s="106">
        <f>+C20-C19</f>
        <v>0</v>
      </c>
    </row>
    <row r="21" spans="1:7">
      <c r="A21" s="252"/>
      <c r="B21" s="111" t="str">
        <f t="shared" si="0"/>
        <v/>
      </c>
      <c r="C21" s="284"/>
      <c r="D21" s="111">
        <f t="shared" si="2"/>
        <v>0</v>
      </c>
      <c r="E21" s="284"/>
      <c r="F21" s="175"/>
      <c r="G21" s="106">
        <f t="shared" si="1"/>
        <v>0</v>
      </c>
    </row>
    <row r="22" spans="1:7">
      <c r="A22" s="252"/>
      <c r="B22" s="111" t="str">
        <f t="shared" ref="B22:B60" si="3">+IF(F22=0,"",C22/F22)</f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>
      <c r="A23" s="252"/>
      <c r="B23" s="111" t="str">
        <f t="shared" si="3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>
      <c r="A24" s="252"/>
      <c r="B24" s="111" t="str">
        <f t="shared" si="3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>
      <c r="A25" s="252"/>
      <c r="B25" s="111" t="str">
        <f t="shared" si="3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>
      <c r="A26" s="252"/>
      <c r="B26" s="111" t="str">
        <f t="shared" si="3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>
      <c r="A27" s="252"/>
      <c r="B27" s="111" t="str">
        <f t="shared" si="3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>
      <c r="A28" s="252"/>
      <c r="B28" s="111" t="str">
        <f t="shared" si="3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>
      <c r="A29" s="252"/>
      <c r="B29" s="111" t="str">
        <f t="shared" si="3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>
      <c r="A30" s="252"/>
      <c r="B30" s="111" t="str">
        <f t="shared" si="3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>
      <c r="A31" s="252"/>
      <c r="B31" s="111" t="str">
        <f t="shared" si="3"/>
        <v/>
      </c>
      <c r="C31" s="284"/>
      <c r="D31" s="111">
        <f t="shared" si="2"/>
        <v>0</v>
      </c>
      <c r="E31" s="284"/>
      <c r="F31" s="175"/>
      <c r="G31" s="106">
        <f t="shared" ref="G31:G71" si="4">+C31-C30</f>
        <v>0</v>
      </c>
    </row>
    <row r="32" spans="1:7">
      <c r="A32" s="252"/>
      <c r="B32" s="111" t="str">
        <f t="shared" si="3"/>
        <v/>
      </c>
      <c r="C32" s="284"/>
      <c r="D32" s="111">
        <f t="shared" si="2"/>
        <v>0</v>
      </c>
      <c r="E32" s="284"/>
      <c r="F32" s="175"/>
      <c r="G32" s="106">
        <f t="shared" si="4"/>
        <v>0</v>
      </c>
    </row>
    <row r="33" spans="1:7">
      <c r="A33" s="252"/>
      <c r="B33" s="111" t="str">
        <f t="shared" si="3"/>
        <v/>
      </c>
      <c r="C33" s="284"/>
      <c r="D33" s="111">
        <f t="shared" si="2"/>
        <v>0</v>
      </c>
      <c r="E33" s="284"/>
      <c r="F33" s="175"/>
      <c r="G33" s="106">
        <f t="shared" si="4"/>
        <v>0</v>
      </c>
    </row>
    <row r="34" spans="1:7">
      <c r="A34" s="252"/>
      <c r="B34" s="111" t="str">
        <f t="shared" si="3"/>
        <v/>
      </c>
      <c r="C34" s="284"/>
      <c r="D34" s="111">
        <f t="shared" si="2"/>
        <v>0</v>
      </c>
      <c r="E34" s="284"/>
      <c r="F34" s="175"/>
      <c r="G34" s="106">
        <f t="shared" si="4"/>
        <v>0</v>
      </c>
    </row>
    <row r="35" spans="1:7">
      <c r="A35" s="252"/>
      <c r="B35" s="111" t="str">
        <f t="shared" si="3"/>
        <v/>
      </c>
      <c r="C35" s="284"/>
      <c r="D35" s="111">
        <f t="shared" si="2"/>
        <v>0</v>
      </c>
      <c r="E35" s="284"/>
      <c r="F35" s="175"/>
      <c r="G35" s="106">
        <f t="shared" si="4"/>
        <v>0</v>
      </c>
    </row>
    <row r="36" spans="1:7">
      <c r="A36" s="252"/>
      <c r="B36" s="111" t="str">
        <f t="shared" si="3"/>
        <v/>
      </c>
      <c r="C36" s="284"/>
      <c r="D36" s="111">
        <f t="shared" si="2"/>
        <v>0</v>
      </c>
      <c r="E36" s="284"/>
      <c r="F36" s="175"/>
      <c r="G36" s="106">
        <f t="shared" si="4"/>
        <v>0</v>
      </c>
    </row>
    <row r="37" spans="1:7">
      <c r="A37" s="252"/>
      <c r="B37" s="110" t="str">
        <f t="shared" si="3"/>
        <v/>
      </c>
      <c r="C37" s="288"/>
      <c r="D37" s="111">
        <f t="shared" si="2"/>
        <v>0</v>
      </c>
      <c r="E37" s="288"/>
      <c r="F37" s="175"/>
      <c r="G37" s="106">
        <f t="shared" si="4"/>
        <v>0</v>
      </c>
    </row>
    <row r="38" spans="1:7">
      <c r="A38" s="252"/>
      <c r="B38" s="110" t="str">
        <f t="shared" si="3"/>
        <v/>
      </c>
      <c r="C38" s="288"/>
      <c r="D38" s="111">
        <f t="shared" si="2"/>
        <v>0</v>
      </c>
      <c r="E38" s="288"/>
      <c r="F38" s="175"/>
      <c r="G38" s="106">
        <f t="shared" si="4"/>
        <v>0</v>
      </c>
    </row>
    <row r="39" spans="1:7">
      <c r="A39" s="252"/>
      <c r="B39" s="110" t="str">
        <f t="shared" si="3"/>
        <v/>
      </c>
      <c r="C39" s="288"/>
      <c r="D39" s="111">
        <f t="shared" si="2"/>
        <v>0</v>
      </c>
      <c r="E39" s="288"/>
      <c r="F39" s="175"/>
      <c r="G39" s="106">
        <f t="shared" si="4"/>
        <v>0</v>
      </c>
    </row>
    <row r="40" spans="1:7">
      <c r="A40" s="252"/>
      <c r="B40" s="110" t="str">
        <f t="shared" si="3"/>
        <v/>
      </c>
      <c r="C40" s="288"/>
      <c r="D40" s="111">
        <f t="shared" si="2"/>
        <v>0</v>
      </c>
      <c r="E40" s="288"/>
      <c r="F40" s="175"/>
      <c r="G40" s="106">
        <f t="shared" si="4"/>
        <v>0</v>
      </c>
    </row>
    <row r="41" spans="1:7">
      <c r="A41" s="252"/>
      <c r="B41" s="110" t="str">
        <f t="shared" si="3"/>
        <v/>
      </c>
      <c r="C41" s="288"/>
      <c r="D41" s="111">
        <f t="shared" si="2"/>
        <v>0</v>
      </c>
      <c r="E41" s="288"/>
      <c r="F41" s="175"/>
      <c r="G41" s="106">
        <f t="shared" si="4"/>
        <v>0</v>
      </c>
    </row>
    <row r="42" spans="1:7">
      <c r="A42" s="252"/>
      <c r="B42" s="110" t="str">
        <f t="shared" si="3"/>
        <v/>
      </c>
      <c r="C42" s="288"/>
      <c r="D42" s="111">
        <f t="shared" si="2"/>
        <v>0</v>
      </c>
      <c r="E42" s="288"/>
      <c r="F42" s="175"/>
      <c r="G42" s="106">
        <f t="shared" si="4"/>
        <v>0</v>
      </c>
    </row>
    <row r="43" spans="1:7">
      <c r="A43" s="252"/>
      <c r="B43" s="110" t="str">
        <f t="shared" si="3"/>
        <v/>
      </c>
      <c r="C43" s="288"/>
      <c r="D43" s="111">
        <f t="shared" si="2"/>
        <v>0</v>
      </c>
      <c r="E43" s="288"/>
      <c r="F43" s="175"/>
      <c r="G43" s="106">
        <f t="shared" si="4"/>
        <v>0</v>
      </c>
    </row>
    <row r="44" spans="1:7">
      <c r="A44" s="252"/>
      <c r="B44" s="110" t="str">
        <f t="shared" si="3"/>
        <v/>
      </c>
      <c r="C44" s="288"/>
      <c r="D44" s="111">
        <f t="shared" si="2"/>
        <v>0</v>
      </c>
      <c r="E44" s="288"/>
      <c r="F44" s="175"/>
      <c r="G44" s="106">
        <f t="shared" si="4"/>
        <v>0</v>
      </c>
    </row>
    <row r="45" spans="1:7">
      <c r="A45" s="252"/>
      <c r="B45" s="110" t="str">
        <f t="shared" si="3"/>
        <v/>
      </c>
      <c r="C45" s="288"/>
      <c r="D45" s="111">
        <f t="shared" si="2"/>
        <v>0</v>
      </c>
      <c r="E45" s="288"/>
      <c r="F45" s="175"/>
      <c r="G45" s="106">
        <f t="shared" si="4"/>
        <v>0</v>
      </c>
    </row>
    <row r="46" spans="1:7">
      <c r="A46" s="252"/>
      <c r="B46" s="110" t="str">
        <f t="shared" si="3"/>
        <v/>
      </c>
      <c r="C46" s="288"/>
      <c r="D46" s="111">
        <f t="shared" si="2"/>
        <v>0</v>
      </c>
      <c r="E46" s="288"/>
      <c r="F46" s="175"/>
      <c r="G46" s="106">
        <f t="shared" si="4"/>
        <v>0</v>
      </c>
    </row>
    <row r="47" spans="1:7">
      <c r="A47" s="252"/>
      <c r="B47" s="110" t="str">
        <f t="shared" si="3"/>
        <v/>
      </c>
      <c r="C47" s="288"/>
      <c r="D47" s="111">
        <f t="shared" si="2"/>
        <v>0</v>
      </c>
      <c r="E47" s="288"/>
      <c r="F47" s="175"/>
      <c r="G47" s="106">
        <f t="shared" si="4"/>
        <v>0</v>
      </c>
    </row>
    <row r="48" spans="1:7">
      <c r="A48" s="252"/>
      <c r="B48" s="110" t="str">
        <f t="shared" si="3"/>
        <v/>
      </c>
      <c r="C48" s="288"/>
      <c r="D48" s="111">
        <f t="shared" si="2"/>
        <v>0</v>
      </c>
      <c r="E48" s="288"/>
      <c r="F48" s="175"/>
      <c r="G48" s="106">
        <f t="shared" si="4"/>
        <v>0</v>
      </c>
    </row>
    <row r="49" spans="1:7">
      <c r="A49" s="252"/>
      <c r="B49" s="110" t="str">
        <f t="shared" si="3"/>
        <v/>
      </c>
      <c r="C49" s="288"/>
      <c r="D49" s="111">
        <f t="shared" si="2"/>
        <v>0</v>
      </c>
      <c r="E49" s="288"/>
      <c r="F49" s="175"/>
      <c r="G49" s="106">
        <f t="shared" si="4"/>
        <v>0</v>
      </c>
    </row>
    <row r="50" spans="1:7">
      <c r="A50" s="252"/>
      <c r="B50" s="110" t="str">
        <f t="shared" si="3"/>
        <v/>
      </c>
      <c r="C50" s="288"/>
      <c r="D50" s="111">
        <f t="shared" si="2"/>
        <v>0</v>
      </c>
      <c r="E50" s="288"/>
      <c r="F50" s="175"/>
      <c r="G50" s="106">
        <f t="shared" si="4"/>
        <v>0</v>
      </c>
    </row>
    <row r="51" spans="1:7">
      <c r="A51" s="252"/>
      <c r="B51" s="110" t="str">
        <f t="shared" si="3"/>
        <v/>
      </c>
      <c r="C51" s="288"/>
      <c r="D51" s="111">
        <f t="shared" si="2"/>
        <v>0</v>
      </c>
      <c r="E51" s="288"/>
      <c r="F51" s="175"/>
      <c r="G51" s="106">
        <f t="shared" si="4"/>
        <v>0</v>
      </c>
    </row>
    <row r="52" spans="1:7">
      <c r="A52" s="252"/>
      <c r="B52" s="110" t="str">
        <f t="shared" si="3"/>
        <v/>
      </c>
      <c r="C52" s="288"/>
      <c r="D52" s="111">
        <f t="shared" si="2"/>
        <v>0</v>
      </c>
      <c r="E52" s="288"/>
      <c r="F52" s="175"/>
      <c r="G52" s="106">
        <f t="shared" si="4"/>
        <v>0</v>
      </c>
    </row>
    <row r="53" spans="1:7">
      <c r="A53" s="252"/>
      <c r="B53" s="110" t="str">
        <f t="shared" si="3"/>
        <v/>
      </c>
      <c r="C53" s="288"/>
      <c r="D53" s="111">
        <f t="shared" si="2"/>
        <v>0</v>
      </c>
      <c r="E53" s="288"/>
      <c r="F53" s="175"/>
      <c r="G53" s="106">
        <f t="shared" si="4"/>
        <v>0</v>
      </c>
    </row>
    <row r="54" spans="1:7">
      <c r="A54" s="252"/>
      <c r="B54" s="110" t="str">
        <f t="shared" si="3"/>
        <v/>
      </c>
      <c r="C54" s="288"/>
      <c r="D54" s="111">
        <f t="shared" si="2"/>
        <v>0</v>
      </c>
      <c r="E54" s="288"/>
      <c r="F54" s="175"/>
      <c r="G54" s="106">
        <f t="shared" si="4"/>
        <v>0</v>
      </c>
    </row>
    <row r="55" spans="1:7">
      <c r="A55" s="252"/>
      <c r="B55" s="110" t="str">
        <f t="shared" si="3"/>
        <v/>
      </c>
      <c r="C55" s="288"/>
      <c r="D55" s="111">
        <f t="shared" si="2"/>
        <v>0</v>
      </c>
      <c r="E55" s="288"/>
      <c r="F55" s="175"/>
      <c r="G55" s="106">
        <f t="shared" si="4"/>
        <v>0</v>
      </c>
    </row>
    <row r="56" spans="1:7">
      <c r="A56" s="252"/>
      <c r="B56" s="110" t="str">
        <f t="shared" si="3"/>
        <v/>
      </c>
      <c r="C56" s="288"/>
      <c r="D56" s="111">
        <f t="shared" si="2"/>
        <v>0</v>
      </c>
      <c r="E56" s="288"/>
      <c r="F56" s="175"/>
      <c r="G56" s="106">
        <f t="shared" si="4"/>
        <v>0</v>
      </c>
    </row>
    <row r="57" spans="1:7">
      <c r="A57" s="252"/>
      <c r="B57" s="110" t="str">
        <f t="shared" si="3"/>
        <v/>
      </c>
      <c r="C57" s="288"/>
      <c r="D57" s="111">
        <f t="shared" si="2"/>
        <v>0</v>
      </c>
      <c r="E57" s="288"/>
      <c r="F57" s="175"/>
      <c r="G57" s="106">
        <f t="shared" si="4"/>
        <v>0</v>
      </c>
    </row>
    <row r="58" spans="1:7">
      <c r="A58" s="252"/>
      <c r="B58" s="110" t="str">
        <f t="shared" si="3"/>
        <v/>
      </c>
      <c r="C58" s="288"/>
      <c r="D58" s="111">
        <f t="shared" si="2"/>
        <v>0</v>
      </c>
      <c r="E58" s="288"/>
      <c r="F58" s="175"/>
      <c r="G58" s="106">
        <f t="shared" si="4"/>
        <v>0</v>
      </c>
    </row>
    <row r="59" spans="1:7">
      <c r="A59" s="252"/>
      <c r="B59" s="110" t="str">
        <f t="shared" si="3"/>
        <v/>
      </c>
      <c r="C59" s="288"/>
      <c r="D59" s="111">
        <f t="shared" si="2"/>
        <v>0</v>
      </c>
      <c r="E59" s="288"/>
      <c r="F59" s="175"/>
      <c r="G59" s="106">
        <f t="shared" si="4"/>
        <v>0</v>
      </c>
    </row>
    <row r="60" spans="1:7">
      <c r="A60" s="252"/>
      <c r="B60" s="110" t="str">
        <f t="shared" si="3"/>
        <v/>
      </c>
      <c r="C60" s="288"/>
      <c r="D60" s="111">
        <f t="shared" si="2"/>
        <v>0</v>
      </c>
      <c r="E60" s="288"/>
      <c r="F60" s="175"/>
      <c r="G60" s="106">
        <f t="shared" si="4"/>
        <v>0</v>
      </c>
    </row>
    <row r="61" spans="1:7">
      <c r="A61" s="251"/>
      <c r="B61" s="110"/>
      <c r="C61" s="288"/>
      <c r="D61" s="111">
        <f t="shared" si="2"/>
        <v>0</v>
      </c>
      <c r="E61" s="288"/>
      <c r="F61" s="175"/>
      <c r="G61" s="106">
        <f t="shared" si="4"/>
        <v>0</v>
      </c>
    </row>
    <row r="62" spans="1:7">
      <c r="A62" s="251"/>
      <c r="B62" s="110"/>
      <c r="C62" s="288"/>
      <c r="D62" s="111">
        <f t="shared" si="2"/>
        <v>0</v>
      </c>
      <c r="E62" s="288"/>
      <c r="F62" s="175"/>
      <c r="G62" s="106">
        <f t="shared" si="4"/>
        <v>0</v>
      </c>
    </row>
    <row r="63" spans="1:7">
      <c r="A63" s="251"/>
      <c r="B63" s="110"/>
      <c r="C63" s="288"/>
      <c r="D63" s="111">
        <f t="shared" si="2"/>
        <v>0</v>
      </c>
      <c r="E63" s="288"/>
      <c r="F63" s="177"/>
      <c r="G63" s="106">
        <f t="shared" si="4"/>
        <v>0</v>
      </c>
    </row>
    <row r="64" spans="1:7">
      <c r="A64" s="251"/>
      <c r="B64" s="110"/>
      <c r="C64" s="288"/>
      <c r="D64" s="111">
        <f t="shared" si="2"/>
        <v>0</v>
      </c>
      <c r="E64" s="288"/>
      <c r="F64" s="177"/>
      <c r="G64" s="106">
        <f t="shared" si="4"/>
        <v>0</v>
      </c>
    </row>
    <row r="65" spans="1:7">
      <c r="A65" s="251"/>
      <c r="B65" s="110"/>
      <c r="C65" s="288"/>
      <c r="D65" s="111">
        <f t="shared" si="2"/>
        <v>0</v>
      </c>
      <c r="E65" s="288"/>
      <c r="F65" s="177"/>
      <c r="G65" s="106">
        <f t="shared" si="4"/>
        <v>0</v>
      </c>
    </row>
    <row r="66" spans="1:7">
      <c r="A66" s="251"/>
      <c r="B66" s="110"/>
      <c r="C66" s="288"/>
      <c r="D66" s="111">
        <f t="shared" si="2"/>
        <v>0</v>
      </c>
      <c r="E66" s="288"/>
      <c r="F66" s="177"/>
      <c r="G66" s="106">
        <f t="shared" si="4"/>
        <v>0</v>
      </c>
    </row>
    <row r="67" spans="1:7">
      <c r="A67" s="251"/>
      <c r="B67" s="110"/>
      <c r="C67" s="288"/>
      <c r="D67" s="111">
        <f t="shared" si="2"/>
        <v>0</v>
      </c>
      <c r="E67" s="288"/>
      <c r="F67" s="177"/>
      <c r="G67" s="106">
        <f t="shared" si="4"/>
        <v>0</v>
      </c>
    </row>
    <row r="68" spans="1:7">
      <c r="A68" s="251"/>
      <c r="B68" s="110"/>
      <c r="C68" s="288"/>
      <c r="D68" s="111">
        <f t="shared" si="2"/>
        <v>0</v>
      </c>
      <c r="E68" s="288"/>
      <c r="F68" s="177"/>
      <c r="G68" s="106">
        <f t="shared" si="4"/>
        <v>0</v>
      </c>
    </row>
    <row r="69" spans="1:7">
      <c r="A69" s="251"/>
      <c r="B69" s="110"/>
      <c r="C69" s="288"/>
      <c r="D69" s="111">
        <f t="shared" si="2"/>
        <v>0</v>
      </c>
      <c r="E69" s="288"/>
      <c r="F69" s="177"/>
      <c r="G69" s="106">
        <f t="shared" si="4"/>
        <v>0</v>
      </c>
    </row>
    <row r="70" spans="1:7">
      <c r="A70" s="251"/>
      <c r="B70" s="110"/>
      <c r="C70" s="288"/>
      <c r="D70" s="111">
        <f t="shared" si="2"/>
        <v>0</v>
      </c>
      <c r="E70" s="288"/>
      <c r="F70" s="177"/>
      <c r="G70" s="106">
        <f t="shared" si="4"/>
        <v>0</v>
      </c>
    </row>
    <row r="71" spans="1:7">
      <c r="A71" s="251"/>
      <c r="B71" s="110"/>
      <c r="C71" s="288"/>
      <c r="D71" s="111">
        <f t="shared" si="2"/>
        <v>0</v>
      </c>
      <c r="E71" s="288"/>
      <c r="F71" s="177"/>
      <c r="G71" s="106">
        <f t="shared" si="4"/>
        <v>0</v>
      </c>
    </row>
    <row r="72" spans="1:7">
      <c r="A72" s="251"/>
      <c r="B72" s="110"/>
      <c r="C72" s="288"/>
      <c r="D72" s="111">
        <f t="shared" si="2"/>
        <v>0</v>
      </c>
      <c r="E72" s="288"/>
      <c r="F72" s="177"/>
    </row>
    <row r="73" spans="1:7">
      <c r="A73" s="251"/>
      <c r="B73" s="110"/>
      <c r="C73" s="288"/>
      <c r="D73" s="111">
        <f t="shared" ref="D73:D136" si="5">IF(F73=0,0,F73/1.17)</f>
        <v>0</v>
      </c>
      <c r="E73" s="288"/>
      <c r="F73" s="177"/>
    </row>
    <row r="74" spans="1:7">
      <c r="A74" s="251"/>
      <c r="B74" s="110"/>
      <c r="C74" s="288"/>
      <c r="D74" s="111">
        <f t="shared" si="5"/>
        <v>0</v>
      </c>
      <c r="E74" s="288"/>
      <c r="F74" s="177"/>
    </row>
    <row r="75" spans="1:7">
      <c r="A75" s="251"/>
      <c r="B75" s="110"/>
      <c r="C75" s="288"/>
      <c r="D75" s="111">
        <f t="shared" si="5"/>
        <v>0</v>
      </c>
      <c r="E75" s="288"/>
      <c r="F75" s="177"/>
    </row>
    <row r="76" spans="1:7">
      <c r="A76" s="251"/>
      <c r="B76" s="110"/>
      <c r="C76" s="288"/>
      <c r="D76" s="111">
        <f t="shared" si="5"/>
        <v>0</v>
      </c>
      <c r="E76" s="288"/>
      <c r="F76" s="177"/>
    </row>
    <row r="77" spans="1:7">
      <c r="A77" s="251"/>
      <c r="B77" s="110"/>
      <c r="C77" s="288"/>
      <c r="D77" s="111">
        <f t="shared" si="5"/>
        <v>0</v>
      </c>
      <c r="E77" s="288"/>
      <c r="F77" s="177"/>
    </row>
    <row r="78" spans="1:7">
      <c r="A78" s="251"/>
      <c r="B78" s="110"/>
      <c r="C78" s="288"/>
      <c r="D78" s="111">
        <f t="shared" si="5"/>
        <v>0</v>
      </c>
      <c r="E78" s="288"/>
      <c r="F78" s="177"/>
    </row>
    <row r="79" spans="1:7">
      <c r="A79" s="251"/>
      <c r="B79" s="110"/>
      <c r="C79" s="288"/>
      <c r="D79" s="111">
        <f t="shared" si="5"/>
        <v>0</v>
      </c>
      <c r="E79" s="288"/>
      <c r="F79" s="177"/>
    </row>
    <row r="80" spans="1:7">
      <c r="A80" s="251"/>
      <c r="B80" s="110"/>
      <c r="C80" s="288"/>
      <c r="D80" s="111">
        <f t="shared" si="5"/>
        <v>0</v>
      </c>
      <c r="E80" s="288"/>
      <c r="F80" s="177"/>
    </row>
    <row r="81" spans="1:6">
      <c r="A81" s="251"/>
      <c r="B81" s="110"/>
      <c r="C81" s="288"/>
      <c r="D81" s="111">
        <f t="shared" si="5"/>
        <v>0</v>
      </c>
      <c r="E81" s="288"/>
      <c r="F81" s="177"/>
    </row>
    <row r="82" spans="1:6">
      <c r="A82" s="251"/>
      <c r="B82" s="110"/>
      <c r="C82" s="288"/>
      <c r="D82" s="111">
        <f t="shared" si="5"/>
        <v>0</v>
      </c>
      <c r="E82" s="288"/>
      <c r="F82" s="177"/>
    </row>
    <row r="83" spans="1:6">
      <c r="A83" s="251"/>
      <c r="B83" s="110"/>
      <c r="C83" s="288"/>
      <c r="D83" s="111">
        <f t="shared" si="5"/>
        <v>0</v>
      </c>
      <c r="E83" s="288"/>
      <c r="F83" s="177"/>
    </row>
    <row r="84" spans="1:6">
      <c r="A84" s="251"/>
      <c r="B84" s="110"/>
      <c r="C84" s="288"/>
      <c r="D84" s="111">
        <f t="shared" si="5"/>
        <v>0</v>
      </c>
      <c r="E84" s="288"/>
      <c r="F84" s="177"/>
    </row>
    <row r="85" spans="1:6">
      <c r="A85" s="251"/>
      <c r="B85" s="110"/>
      <c r="C85" s="288"/>
      <c r="D85" s="111">
        <f t="shared" si="5"/>
        <v>0</v>
      </c>
      <c r="E85" s="288"/>
      <c r="F85" s="177"/>
    </row>
    <row r="86" spans="1:6">
      <c r="A86" s="251"/>
      <c r="B86" s="110"/>
      <c r="C86" s="288"/>
      <c r="D86" s="111">
        <f t="shared" si="5"/>
        <v>0</v>
      </c>
      <c r="E86" s="288"/>
      <c r="F86" s="177"/>
    </row>
    <row r="87" spans="1:6">
      <c r="A87" s="251"/>
      <c r="B87" s="110"/>
      <c r="C87" s="288"/>
      <c r="D87" s="111">
        <f t="shared" si="5"/>
        <v>0</v>
      </c>
      <c r="E87" s="288"/>
      <c r="F87" s="177"/>
    </row>
    <row r="88" spans="1:6">
      <c r="A88" s="251"/>
      <c r="B88" s="110"/>
      <c r="C88" s="288"/>
      <c r="D88" s="111">
        <f t="shared" si="5"/>
        <v>0</v>
      </c>
      <c r="E88" s="288"/>
      <c r="F88" s="177"/>
    </row>
    <row r="89" spans="1:6">
      <c r="A89" s="251"/>
      <c r="B89" s="110"/>
      <c r="C89" s="288"/>
      <c r="D89" s="111">
        <f t="shared" si="5"/>
        <v>0</v>
      </c>
      <c r="E89" s="288"/>
      <c r="F89" s="177"/>
    </row>
    <row r="90" spans="1:6">
      <c r="A90" s="251"/>
      <c r="B90" s="110"/>
      <c r="C90" s="288"/>
      <c r="D90" s="111">
        <f t="shared" si="5"/>
        <v>0</v>
      </c>
      <c r="E90" s="288"/>
      <c r="F90" s="177"/>
    </row>
    <row r="91" spans="1:6">
      <c r="A91" s="251"/>
      <c r="B91" s="110"/>
      <c r="C91" s="288"/>
      <c r="D91" s="111">
        <f t="shared" si="5"/>
        <v>0</v>
      </c>
      <c r="E91" s="288"/>
      <c r="F91" s="177"/>
    </row>
    <row r="92" spans="1:6">
      <c r="A92" s="251"/>
      <c r="B92" s="110"/>
      <c r="C92" s="288"/>
      <c r="D92" s="111">
        <f t="shared" si="5"/>
        <v>0</v>
      </c>
      <c r="E92" s="288"/>
      <c r="F92" s="177"/>
    </row>
    <row r="93" spans="1:6">
      <c r="A93" s="251"/>
      <c r="B93" s="110"/>
      <c r="C93" s="288"/>
      <c r="D93" s="111">
        <f t="shared" si="5"/>
        <v>0</v>
      </c>
      <c r="E93" s="288"/>
      <c r="F93" s="177"/>
    </row>
    <row r="94" spans="1:6">
      <c r="A94" s="251"/>
      <c r="B94" s="110"/>
      <c r="C94" s="288"/>
      <c r="D94" s="111">
        <f t="shared" si="5"/>
        <v>0</v>
      </c>
      <c r="E94" s="288"/>
      <c r="F94" s="177"/>
    </row>
    <row r="95" spans="1:6">
      <c r="A95" s="251"/>
      <c r="B95" s="110"/>
      <c r="C95" s="288"/>
      <c r="D95" s="111">
        <f t="shared" si="5"/>
        <v>0</v>
      </c>
      <c r="E95" s="288"/>
      <c r="F95" s="177"/>
    </row>
    <row r="96" spans="1:6">
      <c r="A96" s="251"/>
      <c r="B96" s="110"/>
      <c r="C96" s="288"/>
      <c r="D96" s="111">
        <f t="shared" si="5"/>
        <v>0</v>
      </c>
      <c r="E96" s="288"/>
      <c r="F96" s="177"/>
    </row>
    <row r="97" spans="1:6">
      <c r="A97" s="251"/>
      <c r="B97" s="110"/>
      <c r="C97" s="288"/>
      <c r="D97" s="111">
        <f t="shared" si="5"/>
        <v>0</v>
      </c>
      <c r="E97" s="288"/>
      <c r="F97" s="177"/>
    </row>
    <row r="98" spans="1:6">
      <c r="A98" s="251"/>
      <c r="B98" s="110"/>
      <c r="C98" s="288"/>
      <c r="D98" s="111">
        <f t="shared" si="5"/>
        <v>0</v>
      </c>
      <c r="E98" s="288"/>
      <c r="F98" s="177"/>
    </row>
    <row r="99" spans="1:6">
      <c r="A99" s="251"/>
      <c r="B99" s="110"/>
      <c r="C99" s="288"/>
      <c r="D99" s="111">
        <f t="shared" si="5"/>
        <v>0</v>
      </c>
      <c r="E99" s="288"/>
      <c r="F99" s="177"/>
    </row>
    <row r="100" spans="1:6">
      <c r="A100" s="251"/>
      <c r="B100" s="110"/>
      <c r="C100" s="288"/>
      <c r="D100" s="111">
        <f t="shared" si="5"/>
        <v>0</v>
      </c>
      <c r="E100" s="288"/>
      <c r="F100" s="177"/>
    </row>
    <row r="101" spans="1:6">
      <c r="A101" s="251"/>
      <c r="B101" s="110"/>
      <c r="C101" s="288"/>
      <c r="D101" s="111">
        <f t="shared" si="5"/>
        <v>0</v>
      </c>
      <c r="E101" s="288"/>
      <c r="F101" s="177"/>
    </row>
    <row r="102" spans="1:6">
      <c r="A102" s="251"/>
      <c r="B102" s="110"/>
      <c r="C102" s="288"/>
      <c r="D102" s="111">
        <f t="shared" si="5"/>
        <v>0</v>
      </c>
      <c r="E102" s="288"/>
      <c r="F102" s="177"/>
    </row>
    <row r="103" spans="1:6">
      <c r="A103" s="251"/>
      <c r="B103" s="110"/>
      <c r="C103" s="288"/>
      <c r="D103" s="111">
        <f t="shared" si="5"/>
        <v>0</v>
      </c>
      <c r="E103" s="288"/>
      <c r="F103" s="177"/>
    </row>
    <row r="104" spans="1:6">
      <c r="A104" s="251"/>
      <c r="B104" s="110"/>
      <c r="C104" s="288"/>
      <c r="D104" s="111">
        <f t="shared" si="5"/>
        <v>0</v>
      </c>
      <c r="E104" s="288"/>
      <c r="F104" s="177"/>
    </row>
    <row r="105" spans="1:6">
      <c r="A105" s="251"/>
      <c r="B105" s="110"/>
      <c r="C105" s="288"/>
      <c r="D105" s="111">
        <f t="shared" si="5"/>
        <v>0</v>
      </c>
      <c r="E105" s="288"/>
      <c r="F105" s="177"/>
    </row>
    <row r="106" spans="1:6">
      <c r="A106" s="251"/>
      <c r="B106" s="110"/>
      <c r="C106" s="288"/>
      <c r="D106" s="111">
        <f t="shared" si="5"/>
        <v>0</v>
      </c>
      <c r="E106" s="288"/>
      <c r="F106" s="177"/>
    </row>
    <row r="107" spans="1:6">
      <c r="A107" s="251"/>
      <c r="B107" s="110"/>
      <c r="C107" s="288"/>
      <c r="D107" s="111">
        <f t="shared" si="5"/>
        <v>0</v>
      </c>
      <c r="E107" s="288"/>
      <c r="F107" s="177"/>
    </row>
    <row r="108" spans="1:6">
      <c r="A108" s="251"/>
      <c r="B108" s="110"/>
      <c r="C108" s="288"/>
      <c r="D108" s="111">
        <f t="shared" si="5"/>
        <v>0</v>
      </c>
      <c r="E108" s="288"/>
      <c r="F108" s="177"/>
    </row>
    <row r="109" spans="1:6">
      <c r="A109" s="251"/>
      <c r="B109" s="110"/>
      <c r="C109" s="288"/>
      <c r="D109" s="111">
        <f t="shared" si="5"/>
        <v>0</v>
      </c>
      <c r="E109" s="288"/>
      <c r="F109" s="177"/>
    </row>
    <row r="110" spans="1:6">
      <c r="A110" s="251"/>
      <c r="B110" s="110"/>
      <c r="C110" s="288"/>
      <c r="D110" s="111">
        <f t="shared" si="5"/>
        <v>0</v>
      </c>
      <c r="E110" s="288"/>
      <c r="F110" s="177"/>
    </row>
    <row r="111" spans="1:6">
      <c r="A111" s="251"/>
      <c r="B111" s="110"/>
      <c r="C111" s="288"/>
      <c r="D111" s="111">
        <f t="shared" si="5"/>
        <v>0</v>
      </c>
      <c r="E111" s="288"/>
      <c r="F111" s="177"/>
    </row>
    <row r="112" spans="1:6">
      <c r="A112" s="251"/>
      <c r="B112" s="110"/>
      <c r="C112" s="288"/>
      <c r="D112" s="111">
        <f t="shared" si="5"/>
        <v>0</v>
      </c>
      <c r="E112" s="288"/>
      <c r="F112" s="177"/>
    </row>
    <row r="113" spans="1:6">
      <c r="A113" s="251"/>
      <c r="B113" s="110"/>
      <c r="C113" s="288"/>
      <c r="D113" s="111">
        <f t="shared" si="5"/>
        <v>0</v>
      </c>
      <c r="E113" s="288"/>
      <c r="F113" s="177"/>
    </row>
    <row r="114" spans="1:6">
      <c r="A114" s="251"/>
      <c r="B114" s="110"/>
      <c r="C114" s="288"/>
      <c r="D114" s="111">
        <f t="shared" si="5"/>
        <v>0</v>
      </c>
      <c r="E114" s="288"/>
      <c r="F114" s="177"/>
    </row>
    <row r="115" spans="1:6">
      <c r="A115" s="251"/>
      <c r="B115" s="110"/>
      <c r="C115" s="288"/>
      <c r="D115" s="111">
        <f t="shared" si="5"/>
        <v>0</v>
      </c>
      <c r="E115" s="288"/>
      <c r="F115" s="177"/>
    </row>
    <row r="116" spans="1:6">
      <c r="A116" s="251"/>
      <c r="B116" s="110"/>
      <c r="C116" s="288"/>
      <c r="D116" s="111">
        <f t="shared" si="5"/>
        <v>0</v>
      </c>
      <c r="E116" s="288"/>
      <c r="F116" s="177"/>
    </row>
    <row r="117" spans="1:6">
      <c r="A117" s="251"/>
      <c r="B117" s="110"/>
      <c r="C117" s="288"/>
      <c r="D117" s="111">
        <f t="shared" si="5"/>
        <v>0</v>
      </c>
      <c r="E117" s="288"/>
      <c r="F117" s="177"/>
    </row>
    <row r="118" spans="1:6">
      <c r="A118" s="251"/>
      <c r="B118" s="110"/>
      <c r="C118" s="288"/>
      <c r="D118" s="111">
        <f t="shared" si="5"/>
        <v>0</v>
      </c>
      <c r="E118" s="288"/>
      <c r="F118" s="177"/>
    </row>
    <row r="119" spans="1:6">
      <c r="A119" s="251"/>
      <c r="B119" s="110"/>
      <c r="C119" s="288"/>
      <c r="D119" s="111">
        <f t="shared" si="5"/>
        <v>0</v>
      </c>
      <c r="E119" s="288"/>
      <c r="F119" s="177"/>
    </row>
    <row r="120" spans="1:6">
      <c r="A120" s="251"/>
      <c r="B120" s="110"/>
      <c r="C120" s="288"/>
      <c r="D120" s="111">
        <f t="shared" si="5"/>
        <v>0</v>
      </c>
      <c r="E120" s="288"/>
      <c r="F120" s="177"/>
    </row>
    <row r="121" spans="1:6">
      <c r="A121" s="251"/>
      <c r="B121" s="110"/>
      <c r="C121" s="288"/>
      <c r="D121" s="111">
        <f t="shared" si="5"/>
        <v>0</v>
      </c>
      <c r="E121" s="288"/>
      <c r="F121" s="177"/>
    </row>
    <row r="122" spans="1:6">
      <c r="A122" s="251"/>
      <c r="B122" s="110"/>
      <c r="C122" s="288"/>
      <c r="D122" s="111">
        <f t="shared" si="5"/>
        <v>0</v>
      </c>
      <c r="E122" s="288"/>
      <c r="F122" s="177"/>
    </row>
    <row r="123" spans="1:6">
      <c r="A123" s="251"/>
      <c r="B123" s="110"/>
      <c r="C123" s="288"/>
      <c r="D123" s="111">
        <f t="shared" si="5"/>
        <v>0</v>
      </c>
      <c r="E123" s="288"/>
      <c r="F123" s="177"/>
    </row>
    <row r="124" spans="1:6">
      <c r="A124" s="251"/>
      <c r="B124" s="110"/>
      <c r="C124" s="288"/>
      <c r="D124" s="111">
        <f t="shared" si="5"/>
        <v>0</v>
      </c>
      <c r="E124" s="288"/>
      <c r="F124" s="177"/>
    </row>
    <row r="125" spans="1:6">
      <c r="A125" s="251"/>
      <c r="B125" s="110"/>
      <c r="C125" s="288"/>
      <c r="D125" s="111">
        <f t="shared" si="5"/>
        <v>0</v>
      </c>
      <c r="E125" s="288"/>
      <c r="F125" s="177"/>
    </row>
    <row r="126" spans="1:6">
      <c r="A126" s="251"/>
      <c r="B126" s="110"/>
      <c r="C126" s="288"/>
      <c r="D126" s="111">
        <f t="shared" si="5"/>
        <v>0</v>
      </c>
      <c r="E126" s="288"/>
      <c r="F126" s="177"/>
    </row>
    <row r="127" spans="1:6">
      <c r="A127" s="251"/>
      <c r="B127" s="110"/>
      <c r="C127" s="288"/>
      <c r="D127" s="111">
        <f t="shared" si="5"/>
        <v>0</v>
      </c>
      <c r="E127" s="288"/>
      <c r="F127" s="177"/>
    </row>
    <row r="128" spans="1:6">
      <c r="A128" s="251"/>
      <c r="B128" s="110"/>
      <c r="C128" s="288"/>
      <c r="D128" s="111">
        <f t="shared" si="5"/>
        <v>0</v>
      </c>
      <c r="E128" s="288"/>
      <c r="F128" s="177"/>
    </row>
    <row r="129" spans="1:6">
      <c r="A129" s="251"/>
      <c r="B129" s="110"/>
      <c r="C129" s="288"/>
      <c r="D129" s="111">
        <f t="shared" si="5"/>
        <v>0</v>
      </c>
      <c r="E129" s="288"/>
      <c r="F129" s="177"/>
    </row>
    <row r="130" spans="1:6">
      <c r="A130" s="251"/>
      <c r="B130" s="110"/>
      <c r="C130" s="288"/>
      <c r="D130" s="111">
        <f t="shared" si="5"/>
        <v>0</v>
      </c>
      <c r="E130" s="288"/>
      <c r="F130" s="177"/>
    </row>
    <row r="131" spans="1:6">
      <c r="A131" s="251"/>
      <c r="B131" s="110"/>
      <c r="C131" s="288"/>
      <c r="D131" s="111">
        <f t="shared" si="5"/>
        <v>0</v>
      </c>
      <c r="E131" s="288"/>
      <c r="F131" s="177"/>
    </row>
    <row r="132" spans="1:6">
      <c r="A132" s="251"/>
      <c r="B132" s="110"/>
      <c r="C132" s="288"/>
      <c r="D132" s="111">
        <f t="shared" si="5"/>
        <v>0</v>
      </c>
      <c r="E132" s="288"/>
      <c r="F132" s="177"/>
    </row>
    <row r="133" spans="1:6">
      <c r="A133" s="251"/>
      <c r="B133" s="110"/>
      <c r="C133" s="288"/>
      <c r="D133" s="111">
        <f t="shared" si="5"/>
        <v>0</v>
      </c>
      <c r="E133" s="288"/>
      <c r="F133" s="177"/>
    </row>
    <row r="134" spans="1:6">
      <c r="A134" s="251"/>
      <c r="B134" s="110"/>
      <c r="C134" s="288"/>
      <c r="D134" s="111">
        <f t="shared" si="5"/>
        <v>0</v>
      </c>
      <c r="E134" s="288"/>
      <c r="F134" s="177"/>
    </row>
    <row r="135" spans="1:6">
      <c r="A135" s="251"/>
      <c r="B135" s="110"/>
      <c r="C135" s="288"/>
      <c r="D135" s="111">
        <f t="shared" si="5"/>
        <v>0</v>
      </c>
      <c r="E135" s="288"/>
      <c r="F135" s="177"/>
    </row>
    <row r="136" spans="1:6">
      <c r="A136" s="251"/>
      <c r="B136" s="110"/>
      <c r="C136" s="288"/>
      <c r="D136" s="111">
        <f t="shared" si="5"/>
        <v>0</v>
      </c>
      <c r="E136" s="288"/>
      <c r="F136" s="177"/>
    </row>
    <row r="137" spans="1:6">
      <c r="A137" s="251"/>
      <c r="B137" s="110"/>
      <c r="C137" s="288"/>
      <c r="D137" s="111">
        <f t="shared" ref="D137:D159" si="6">IF(F137=0,0,F137/1.17)</f>
        <v>0</v>
      </c>
      <c r="E137" s="288"/>
      <c r="F137" s="177"/>
    </row>
    <row r="138" spans="1:6">
      <c r="A138" s="251"/>
      <c r="B138" s="110"/>
      <c r="C138" s="288"/>
      <c r="D138" s="111">
        <f t="shared" si="6"/>
        <v>0</v>
      </c>
      <c r="E138" s="288"/>
      <c r="F138" s="177"/>
    </row>
    <row r="139" spans="1:6">
      <c r="A139" s="251"/>
      <c r="B139" s="110"/>
      <c r="C139" s="288"/>
      <c r="D139" s="111">
        <f t="shared" si="6"/>
        <v>0</v>
      </c>
      <c r="E139" s="288"/>
      <c r="F139" s="177"/>
    </row>
    <row r="140" spans="1:6">
      <c r="A140" s="251"/>
      <c r="B140" s="110"/>
      <c r="C140" s="288"/>
      <c r="D140" s="111">
        <f t="shared" si="6"/>
        <v>0</v>
      </c>
      <c r="E140" s="288"/>
      <c r="F140" s="177"/>
    </row>
    <row r="141" spans="1:6">
      <c r="A141" s="251"/>
      <c r="B141" s="110"/>
      <c r="C141" s="288"/>
      <c r="D141" s="111">
        <f t="shared" si="6"/>
        <v>0</v>
      </c>
      <c r="E141" s="288"/>
      <c r="F141" s="177"/>
    </row>
    <row r="142" spans="1:6">
      <c r="A142" s="251"/>
      <c r="B142" s="110"/>
      <c r="C142" s="288"/>
      <c r="D142" s="111">
        <f t="shared" si="6"/>
        <v>0</v>
      </c>
      <c r="E142" s="288"/>
      <c r="F142" s="177"/>
    </row>
    <row r="143" spans="1:6">
      <c r="A143" s="251"/>
      <c r="B143" s="110"/>
      <c r="C143" s="288"/>
      <c r="D143" s="111">
        <f t="shared" si="6"/>
        <v>0</v>
      </c>
      <c r="E143" s="288"/>
      <c r="F143" s="177"/>
    </row>
    <row r="144" spans="1:6">
      <c r="A144" s="251"/>
      <c r="B144" s="110"/>
      <c r="C144" s="288"/>
      <c r="D144" s="111">
        <f t="shared" si="6"/>
        <v>0</v>
      </c>
      <c r="E144" s="288"/>
      <c r="F144" s="177"/>
    </row>
    <row r="145" spans="1:6">
      <c r="A145" s="251"/>
      <c r="B145" s="110"/>
      <c r="C145" s="288"/>
      <c r="D145" s="111">
        <f t="shared" si="6"/>
        <v>0</v>
      </c>
      <c r="E145" s="288"/>
      <c r="F145" s="177"/>
    </row>
    <row r="146" spans="1:6">
      <c r="A146" s="251"/>
      <c r="B146" s="110"/>
      <c r="C146" s="288"/>
      <c r="D146" s="111">
        <f t="shared" si="6"/>
        <v>0</v>
      </c>
      <c r="E146" s="288"/>
      <c r="F146" s="177"/>
    </row>
    <row r="147" spans="1:6">
      <c r="A147" s="251"/>
      <c r="B147" s="110"/>
      <c r="C147" s="288"/>
      <c r="D147" s="111">
        <f t="shared" si="6"/>
        <v>0</v>
      </c>
      <c r="E147" s="288"/>
      <c r="F147" s="177"/>
    </row>
    <row r="148" spans="1:6">
      <c r="A148" s="251"/>
      <c r="B148" s="110"/>
      <c r="C148" s="288"/>
      <c r="D148" s="111">
        <f t="shared" si="6"/>
        <v>0</v>
      </c>
      <c r="E148" s="288"/>
      <c r="F148" s="177"/>
    </row>
    <row r="149" spans="1:6">
      <c r="A149" s="251"/>
      <c r="B149" s="110"/>
      <c r="C149" s="288"/>
      <c r="D149" s="111">
        <f t="shared" si="6"/>
        <v>0</v>
      </c>
      <c r="E149" s="288"/>
      <c r="F149" s="177"/>
    </row>
    <row r="150" spans="1:6">
      <c r="A150" s="251"/>
      <c r="B150" s="110"/>
      <c r="C150" s="288"/>
      <c r="D150" s="111">
        <f t="shared" si="6"/>
        <v>0</v>
      </c>
      <c r="E150" s="288"/>
      <c r="F150" s="177"/>
    </row>
    <row r="151" spans="1:6">
      <c r="A151" s="251"/>
      <c r="B151" s="110"/>
      <c r="C151" s="288"/>
      <c r="D151" s="111">
        <f t="shared" si="6"/>
        <v>0</v>
      </c>
      <c r="E151" s="288"/>
      <c r="F151" s="177"/>
    </row>
    <row r="152" spans="1:6">
      <c r="A152" s="251"/>
      <c r="B152" s="110"/>
      <c r="C152" s="288"/>
      <c r="D152" s="111">
        <f t="shared" si="6"/>
        <v>0</v>
      </c>
      <c r="E152" s="288"/>
      <c r="F152" s="177"/>
    </row>
    <row r="153" spans="1:6">
      <c r="A153" s="251"/>
      <c r="B153" s="110"/>
      <c r="C153" s="288"/>
      <c r="D153" s="111">
        <f t="shared" si="6"/>
        <v>0</v>
      </c>
      <c r="E153" s="288"/>
      <c r="F153" s="177"/>
    </row>
    <row r="154" spans="1:6">
      <c r="A154" s="251"/>
      <c r="B154" s="110"/>
      <c r="C154" s="288"/>
      <c r="D154" s="111">
        <f t="shared" si="6"/>
        <v>0</v>
      </c>
      <c r="E154" s="288"/>
      <c r="F154" s="177"/>
    </row>
    <row r="155" spans="1:6">
      <c r="A155" s="251"/>
      <c r="B155" s="110"/>
      <c r="C155" s="288"/>
      <c r="D155" s="111">
        <f t="shared" si="6"/>
        <v>0</v>
      </c>
      <c r="E155" s="288"/>
      <c r="F155" s="177"/>
    </row>
    <row r="156" spans="1:6">
      <c r="A156" s="251"/>
      <c r="B156" s="110"/>
      <c r="C156" s="288"/>
      <c r="D156" s="111">
        <f t="shared" si="6"/>
        <v>0</v>
      </c>
      <c r="E156" s="288"/>
      <c r="F156" s="177"/>
    </row>
    <row r="157" spans="1:6">
      <c r="A157" s="251"/>
      <c r="B157" s="110"/>
      <c r="C157" s="288"/>
      <c r="D157" s="111">
        <f t="shared" si="6"/>
        <v>0</v>
      </c>
      <c r="E157" s="288"/>
      <c r="F157" s="177"/>
    </row>
    <row r="158" spans="1:6">
      <c r="A158" s="251"/>
      <c r="B158" s="110"/>
      <c r="C158" s="288"/>
      <c r="D158" s="111">
        <f t="shared" si="6"/>
        <v>0</v>
      </c>
      <c r="E158" s="288"/>
      <c r="F158" s="177"/>
    </row>
    <row r="159" spans="1:6">
      <c r="A159" s="251"/>
      <c r="B159" s="110"/>
      <c r="C159" s="288"/>
      <c r="D159" s="111">
        <f t="shared" si="6"/>
        <v>0</v>
      </c>
      <c r="E159" s="288"/>
      <c r="F159" s="177"/>
    </row>
    <row r="160" spans="1:6">
      <c r="A160" s="251"/>
      <c r="B160" s="110"/>
      <c r="C160" s="288"/>
      <c r="D160" s="111">
        <f>IF(F160=0,0,F160/1.17)</f>
        <v>0</v>
      </c>
      <c r="E160" s="288"/>
      <c r="F160" s="177"/>
    </row>
    <row r="161" spans="1:6">
      <c r="A161" s="251"/>
      <c r="B161" s="110"/>
      <c r="C161" s="288"/>
      <c r="D161" s="111">
        <f t="shared" ref="D161:D168" si="7">IF(F161=0,0,F161/1.17)</f>
        <v>0</v>
      </c>
      <c r="E161" s="288"/>
      <c r="F161" s="177"/>
    </row>
    <row r="162" spans="1:6">
      <c r="A162" s="251"/>
      <c r="B162" s="110"/>
      <c r="C162" s="288"/>
      <c r="D162" s="111">
        <f t="shared" si="7"/>
        <v>0</v>
      </c>
      <c r="E162" s="288"/>
      <c r="F162" s="177"/>
    </row>
    <row r="163" spans="1:6">
      <c r="A163" s="251"/>
      <c r="B163" s="110"/>
      <c r="C163" s="288"/>
      <c r="D163" s="111">
        <f t="shared" si="7"/>
        <v>0</v>
      </c>
      <c r="E163" s="288"/>
      <c r="F163" s="177"/>
    </row>
    <row r="164" spans="1:6">
      <c r="A164" s="251"/>
      <c r="B164" s="110"/>
      <c r="C164" s="288"/>
      <c r="D164" s="111">
        <f t="shared" si="7"/>
        <v>0</v>
      </c>
      <c r="E164" s="288"/>
      <c r="F164" s="177"/>
    </row>
    <row r="165" spans="1:6">
      <c r="A165" s="251"/>
      <c r="B165" s="110"/>
      <c r="C165" s="288"/>
      <c r="D165" s="111">
        <f t="shared" si="7"/>
        <v>0</v>
      </c>
      <c r="E165" s="288"/>
      <c r="F165" s="177"/>
    </row>
    <row r="166" spans="1:6">
      <c r="A166" s="251"/>
      <c r="B166" s="110"/>
      <c r="C166" s="288"/>
      <c r="D166" s="111">
        <f t="shared" si="7"/>
        <v>0</v>
      </c>
      <c r="E166" s="288"/>
      <c r="F166" s="177"/>
    </row>
    <row r="167" spans="1:6">
      <c r="A167" s="251"/>
      <c r="B167" s="110"/>
      <c r="C167" s="288"/>
      <c r="D167" s="111">
        <f t="shared" si="7"/>
        <v>0</v>
      </c>
      <c r="E167" s="288"/>
      <c r="F167" s="177"/>
    </row>
    <row r="168" spans="1:6">
      <c r="A168" s="251"/>
      <c r="B168" s="110"/>
      <c r="C168" s="288"/>
      <c r="D168" s="111">
        <f t="shared" si="7"/>
        <v>0</v>
      </c>
      <c r="E168" s="288"/>
      <c r="F168" s="177"/>
    </row>
    <row r="169" spans="1:6">
      <c r="A169" s="251"/>
      <c r="B169" s="110"/>
      <c r="C169" s="288"/>
      <c r="D169" s="111">
        <f>+B169/1.17</f>
        <v>0</v>
      </c>
      <c r="E169" s="288"/>
      <c r="F169" s="177"/>
    </row>
    <row r="170" spans="1:6">
      <c r="A170" s="251"/>
      <c r="B170" s="110"/>
      <c r="C170" s="288"/>
      <c r="D170" s="110"/>
      <c r="E170" s="288"/>
      <c r="F170" s="177"/>
    </row>
    <row r="171" spans="1:6">
      <c r="A171" s="251"/>
      <c r="B171" s="110"/>
      <c r="C171" s="288"/>
      <c r="D171" s="110"/>
      <c r="E171" s="288"/>
      <c r="F171" s="177"/>
    </row>
    <row r="172" spans="1:6">
      <c r="A172" s="251"/>
      <c r="B172" s="110"/>
      <c r="C172" s="288"/>
      <c r="D172" s="110"/>
      <c r="E172" s="288"/>
      <c r="F172" s="177"/>
    </row>
    <row r="173" spans="1:6">
      <c r="A173" s="251"/>
      <c r="B173" s="110"/>
      <c r="C173" s="288"/>
      <c r="D173" s="110"/>
      <c r="E173" s="288"/>
      <c r="F173" s="177"/>
    </row>
    <row r="174" spans="1:6">
      <c r="A174" s="251"/>
      <c r="B174" s="110"/>
      <c r="C174" s="288"/>
      <c r="D174" s="110"/>
      <c r="E174" s="288"/>
      <c r="F174" s="177"/>
    </row>
    <row r="175" spans="1:6">
      <c r="A175" s="251"/>
      <c r="B175" s="110"/>
      <c r="C175" s="288"/>
      <c r="D175" s="110"/>
      <c r="E175" s="288"/>
      <c r="F175" s="177"/>
    </row>
    <row r="176" spans="1:6">
      <c r="A176" s="251"/>
      <c r="B176" s="110"/>
      <c r="C176" s="288"/>
      <c r="D176" s="110"/>
      <c r="E176" s="288"/>
      <c r="F176" s="177"/>
    </row>
    <row r="177" spans="1:6">
      <c r="A177" s="251"/>
      <c r="B177" s="110"/>
      <c r="C177" s="288"/>
      <c r="D177" s="110"/>
      <c r="E177" s="288"/>
      <c r="F177" s="177"/>
    </row>
    <row r="178" spans="1:6">
      <c r="A178" s="251"/>
      <c r="B178" s="110"/>
      <c r="C178" s="288"/>
      <c r="D178" s="110"/>
      <c r="E178" s="288"/>
      <c r="F178" s="177"/>
    </row>
    <row r="179" spans="1:6">
      <c r="A179" s="251"/>
      <c r="B179" s="110"/>
      <c r="C179" s="288"/>
      <c r="D179" s="110"/>
      <c r="E179" s="288"/>
      <c r="F179" s="177"/>
    </row>
    <row r="180" spans="1:6">
      <c r="A180" s="251"/>
      <c r="B180" s="110"/>
      <c r="C180" s="288"/>
      <c r="D180" s="110"/>
      <c r="E180" s="288"/>
      <c r="F180" s="177"/>
    </row>
    <row r="181" spans="1:6">
      <c r="A181" s="251"/>
      <c r="B181" s="110"/>
      <c r="C181" s="288"/>
      <c r="D181" s="110"/>
      <c r="E181" s="288"/>
      <c r="F181" s="177"/>
    </row>
    <row r="182" spans="1:6">
      <c r="A182" s="251"/>
      <c r="B182" s="110"/>
      <c r="C182" s="288"/>
      <c r="D182" s="110"/>
      <c r="E182" s="288"/>
      <c r="F182" s="177"/>
    </row>
    <row r="183" spans="1:6">
      <c r="A183" s="251"/>
      <c r="B183" s="110"/>
      <c r="C183" s="288"/>
      <c r="D183" s="110"/>
      <c r="E183" s="288"/>
      <c r="F183" s="177"/>
    </row>
    <row r="184" spans="1:6">
      <c r="A184" s="251"/>
      <c r="B184" s="110"/>
      <c r="C184" s="288"/>
      <c r="D184" s="110"/>
      <c r="E184" s="288"/>
      <c r="F184" s="177"/>
    </row>
    <row r="185" spans="1:6">
      <c r="A185" s="251"/>
      <c r="B185" s="110"/>
      <c r="C185" s="288"/>
      <c r="D185" s="110"/>
      <c r="E185" s="288"/>
      <c r="F185" s="177"/>
    </row>
    <row r="186" spans="1:6">
      <c r="A186" s="251"/>
      <c r="B186" s="110"/>
      <c r="C186" s="288"/>
      <c r="D186" s="110"/>
      <c r="E186" s="288"/>
      <c r="F186" s="177"/>
    </row>
    <row r="187" spans="1:6">
      <c r="A187" s="251"/>
      <c r="B187" s="110"/>
      <c r="C187" s="288"/>
      <c r="D187" s="110"/>
      <c r="E187" s="288"/>
      <c r="F187" s="177"/>
    </row>
    <row r="188" spans="1:6">
      <c r="A188" s="251"/>
      <c r="B188" s="110"/>
      <c r="C188" s="288"/>
      <c r="D188" s="110"/>
      <c r="E188" s="288"/>
      <c r="F188" s="177"/>
    </row>
    <row r="189" spans="1:6">
      <c r="A189" s="251"/>
      <c r="B189" s="110"/>
      <c r="C189" s="288"/>
      <c r="D189" s="110"/>
      <c r="E189" s="288"/>
      <c r="F189" s="177"/>
    </row>
    <row r="190" spans="1:6">
      <c r="A190" s="251"/>
      <c r="B190" s="110"/>
      <c r="C190" s="288"/>
      <c r="D190" s="110"/>
      <c r="E190" s="288"/>
      <c r="F190" s="177"/>
    </row>
    <row r="191" spans="1:6">
      <c r="A191" s="251"/>
      <c r="B191" s="110"/>
      <c r="C191" s="288"/>
      <c r="D191" s="110"/>
      <c r="E191" s="288"/>
      <c r="F191" s="177"/>
    </row>
    <row r="192" spans="1:6">
      <c r="A192" s="251"/>
      <c r="B192" s="110"/>
      <c r="C192" s="288"/>
      <c r="D192" s="110"/>
      <c r="E192" s="288"/>
      <c r="F192" s="177"/>
    </row>
    <row r="193" spans="1:6">
      <c r="A193" s="251"/>
      <c r="B193" s="110"/>
      <c r="C193" s="288"/>
      <c r="D193" s="110"/>
      <c r="E193" s="288"/>
      <c r="F193" s="177"/>
    </row>
    <row r="194" spans="1:6">
      <c r="A194" s="251"/>
      <c r="B194" s="110"/>
      <c r="C194" s="288"/>
      <c r="D194" s="110"/>
      <c r="E194" s="288"/>
      <c r="F194" s="177"/>
    </row>
    <row r="195" spans="1:6">
      <c r="A195" s="251"/>
      <c r="B195" s="110"/>
      <c r="C195" s="288"/>
      <c r="D195" s="110"/>
      <c r="E195" s="288"/>
      <c r="F195" s="177"/>
    </row>
    <row r="196" spans="1:6">
      <c r="A196" s="251"/>
      <c r="B196" s="110"/>
      <c r="C196" s="288"/>
      <c r="D196" s="110"/>
      <c r="E196" s="288"/>
      <c r="F196" s="177"/>
    </row>
    <row r="197" spans="1:6">
      <c r="A197" s="251"/>
      <c r="B197" s="110"/>
      <c r="C197" s="288"/>
      <c r="D197" s="110"/>
      <c r="E197" s="288"/>
      <c r="F197" s="177"/>
    </row>
    <row r="198" spans="1:6">
      <c r="A198" s="251"/>
      <c r="B198" s="110"/>
      <c r="C198" s="288"/>
      <c r="D198" s="110"/>
      <c r="E198" s="288"/>
      <c r="F198" s="177"/>
    </row>
    <row r="199" spans="1:6">
      <c r="A199" s="251"/>
      <c r="B199" s="110"/>
      <c r="C199" s="288"/>
      <c r="D199" s="110"/>
      <c r="E199" s="288"/>
      <c r="F199" s="177"/>
    </row>
    <row r="200" spans="1:6">
      <c r="A200" s="251"/>
      <c r="B200" s="110"/>
      <c r="C200" s="288"/>
      <c r="D200" s="110"/>
      <c r="E200" s="288"/>
      <c r="F200" s="177"/>
    </row>
    <row r="201" spans="1:6">
      <c r="A201" s="251"/>
      <c r="B201" s="110"/>
      <c r="C201" s="288"/>
      <c r="D201" s="110"/>
      <c r="E201" s="288"/>
      <c r="F201" s="177"/>
    </row>
    <row r="202" spans="1:6">
      <c r="A202" s="251"/>
      <c r="B202" s="110"/>
      <c r="C202" s="288"/>
      <c r="D202" s="110"/>
      <c r="E202" s="288"/>
      <c r="F202" s="177"/>
    </row>
    <row r="203" spans="1:6">
      <c r="A203" s="251"/>
      <c r="B203" s="110"/>
      <c r="C203" s="288"/>
      <c r="D203" s="110"/>
      <c r="E203" s="288"/>
      <c r="F203" s="177"/>
    </row>
    <row r="204" spans="1:6">
      <c r="A204" s="251"/>
      <c r="B204" s="110"/>
      <c r="C204" s="288"/>
      <c r="D204" s="110"/>
      <c r="E204" s="288"/>
      <c r="F204" s="177"/>
    </row>
    <row r="205" spans="1:6">
      <c r="A205" s="251"/>
      <c r="B205" s="110"/>
      <c r="C205" s="288"/>
      <c r="D205" s="110"/>
      <c r="E205" s="288"/>
      <c r="F205" s="177"/>
    </row>
    <row r="206" spans="1:6">
      <c r="A206" s="251"/>
      <c r="B206" s="110"/>
      <c r="C206" s="288"/>
      <c r="D206" s="110"/>
      <c r="E206" s="288"/>
      <c r="F206" s="177"/>
    </row>
    <row r="207" spans="1:6">
      <c r="A207" s="251"/>
      <c r="B207" s="110"/>
      <c r="C207" s="288"/>
      <c r="D207" s="110"/>
      <c r="E207" s="288"/>
      <c r="F207" s="177"/>
    </row>
    <row r="208" spans="1:6">
      <c r="A208" s="251"/>
      <c r="B208" s="110"/>
      <c r="C208" s="288"/>
      <c r="D208" s="110"/>
      <c r="E208" s="288"/>
      <c r="F208" s="177"/>
    </row>
    <row r="209" spans="1:6">
      <c r="A209" s="251"/>
      <c r="B209" s="110"/>
      <c r="C209" s="288"/>
      <c r="D209" s="110"/>
      <c r="E209" s="288"/>
      <c r="F209" s="177"/>
    </row>
    <row r="210" spans="1:6">
      <c r="A210" s="251"/>
      <c r="B210" s="110"/>
      <c r="C210" s="288"/>
      <c r="D210" s="110"/>
      <c r="E210" s="288"/>
      <c r="F210" s="177"/>
    </row>
    <row r="211" spans="1:6">
      <c r="A211" s="251"/>
      <c r="B211" s="110"/>
      <c r="C211" s="288"/>
      <c r="D211" s="110"/>
      <c r="E211" s="288"/>
      <c r="F211" s="177"/>
    </row>
    <row r="212" spans="1:6">
      <c r="A212" s="251"/>
      <c r="B212" s="110"/>
      <c r="C212" s="288"/>
      <c r="D212" s="110"/>
      <c r="E212" s="288"/>
      <c r="F212" s="177"/>
    </row>
    <row r="213" spans="1:6">
      <c r="A213" s="251"/>
      <c r="B213" s="110"/>
      <c r="C213" s="288"/>
      <c r="D213" s="110"/>
      <c r="E213" s="288"/>
      <c r="F213" s="177"/>
    </row>
    <row r="214" spans="1:6">
      <c r="A214" s="251"/>
      <c r="B214" s="110"/>
      <c r="C214" s="288"/>
      <c r="D214" s="110"/>
      <c r="E214" s="288"/>
      <c r="F214" s="177"/>
    </row>
    <row r="215" spans="1:6">
      <c r="A215" s="251"/>
      <c r="B215" s="110"/>
      <c r="C215" s="288"/>
      <c r="D215" s="110"/>
      <c r="E215" s="288"/>
      <c r="F215" s="177"/>
    </row>
    <row r="216" spans="1:6">
      <c r="A216" s="251"/>
      <c r="B216" s="110"/>
      <c r="C216" s="288"/>
      <c r="D216" s="110"/>
      <c r="E216" s="288"/>
      <c r="F216" s="177"/>
    </row>
    <row r="217" spans="1:6">
      <c r="A217" s="251"/>
      <c r="B217" s="110"/>
      <c r="C217" s="288"/>
      <c r="D217" s="110"/>
      <c r="E217" s="288"/>
      <c r="F217" s="177"/>
    </row>
    <row r="218" spans="1:6">
      <c r="A218" s="251"/>
      <c r="B218" s="110"/>
      <c r="C218" s="288"/>
      <c r="D218" s="110"/>
      <c r="E218" s="288"/>
      <c r="F218" s="177"/>
    </row>
    <row r="219" spans="1:6">
      <c r="A219" s="251"/>
      <c r="B219" s="110"/>
      <c r="C219" s="288"/>
      <c r="D219" s="110"/>
      <c r="E219" s="288"/>
      <c r="F219" s="177"/>
    </row>
    <row r="220" spans="1:6">
      <c r="A220" s="251"/>
      <c r="B220" s="110"/>
      <c r="C220" s="288"/>
      <c r="D220" s="110"/>
      <c r="E220" s="288"/>
      <c r="F220" s="177"/>
    </row>
    <row r="221" spans="1:6">
      <c r="A221" s="251"/>
      <c r="B221" s="110"/>
      <c r="C221" s="288"/>
      <c r="D221" s="110"/>
      <c r="E221" s="288"/>
      <c r="F221" s="177"/>
    </row>
    <row r="222" spans="1:6">
      <c r="A222" s="251"/>
      <c r="B222" s="110"/>
      <c r="C222" s="288"/>
      <c r="D222" s="110"/>
      <c r="E222" s="288"/>
      <c r="F222" s="177"/>
    </row>
    <row r="223" spans="1:6">
      <c r="A223" s="251"/>
      <c r="B223" s="110"/>
      <c r="C223" s="288"/>
      <c r="D223" s="110"/>
      <c r="E223" s="288"/>
      <c r="F223" s="177"/>
    </row>
    <row r="224" spans="1:6">
      <c r="A224" s="251"/>
      <c r="B224" s="110"/>
      <c r="C224" s="288"/>
      <c r="D224" s="110"/>
      <c r="E224" s="288"/>
      <c r="F224" s="177"/>
    </row>
    <row r="225" spans="1:6">
      <c r="A225" s="251"/>
      <c r="B225" s="110"/>
      <c r="C225" s="288"/>
      <c r="D225" s="110"/>
      <c r="E225" s="288"/>
      <c r="F225" s="177"/>
    </row>
    <row r="226" spans="1:6">
      <c r="A226" s="251"/>
      <c r="B226" s="110"/>
      <c r="C226" s="288"/>
      <c r="D226" s="110"/>
      <c r="E226" s="288"/>
      <c r="F226" s="177"/>
    </row>
    <row r="227" spans="1:6">
      <c r="A227" s="251"/>
      <c r="B227" s="110"/>
      <c r="C227" s="288"/>
      <c r="D227" s="110"/>
      <c r="E227" s="288"/>
      <c r="F227" s="177"/>
    </row>
    <row r="228" spans="1:6">
      <c r="A228" s="251"/>
      <c r="B228" s="110"/>
      <c r="C228" s="288"/>
      <c r="D228" s="110"/>
      <c r="E228" s="288"/>
      <c r="F228" s="177"/>
    </row>
    <row r="229" spans="1:6">
      <c r="A229" s="251"/>
      <c r="B229" s="110"/>
      <c r="C229" s="288"/>
      <c r="D229" s="110"/>
      <c r="E229" s="288"/>
      <c r="F229" s="177"/>
    </row>
    <row r="230" spans="1:6">
      <c r="A230" s="251"/>
      <c r="B230" s="110"/>
      <c r="C230" s="288"/>
      <c r="D230" s="110"/>
      <c r="E230" s="288"/>
      <c r="F230" s="177"/>
    </row>
    <row r="231" spans="1:6">
      <c r="A231" s="251"/>
      <c r="B231" s="110"/>
      <c r="C231" s="288"/>
      <c r="D231" s="110"/>
      <c r="E231" s="288"/>
      <c r="F231" s="177"/>
    </row>
    <row r="232" spans="1:6">
      <c r="A232" s="251"/>
      <c r="B232" s="110"/>
      <c r="C232" s="288"/>
      <c r="D232" s="110"/>
      <c r="E232" s="288"/>
      <c r="F232" s="177"/>
    </row>
    <row r="233" spans="1:6">
      <c r="A233" s="251"/>
      <c r="B233" s="110"/>
      <c r="C233" s="288"/>
      <c r="D233" s="110"/>
      <c r="E233" s="288"/>
      <c r="F233" s="177"/>
    </row>
    <row r="234" spans="1:6">
      <c r="A234" s="251"/>
      <c r="B234" s="110"/>
      <c r="C234" s="288"/>
      <c r="D234" s="110"/>
      <c r="E234" s="288"/>
      <c r="F234" s="177"/>
    </row>
    <row r="235" spans="1:6">
      <c r="A235" s="251"/>
      <c r="B235" s="110"/>
      <c r="C235" s="288"/>
      <c r="D235" s="110"/>
      <c r="E235" s="288"/>
      <c r="F235" s="177"/>
    </row>
    <row r="236" spans="1:6">
      <c r="A236" s="251"/>
      <c r="B236" s="110"/>
      <c r="C236" s="288"/>
      <c r="D236" s="110"/>
      <c r="E236" s="288"/>
      <c r="F236" s="177"/>
    </row>
    <row r="237" spans="1:6">
      <c r="A237" s="251"/>
      <c r="B237" s="110"/>
      <c r="C237" s="288"/>
      <c r="D237" s="110"/>
      <c r="E237" s="288"/>
      <c r="F237" s="177"/>
    </row>
    <row r="238" spans="1:6">
      <c r="A238" s="251"/>
      <c r="B238" s="110"/>
      <c r="C238" s="288"/>
      <c r="D238" s="110"/>
      <c r="E238" s="288"/>
      <c r="F238" s="177"/>
    </row>
    <row r="239" spans="1:6">
      <c r="A239" s="251"/>
      <c r="B239" s="110"/>
      <c r="C239" s="288"/>
      <c r="D239" s="110"/>
      <c r="E239" s="288"/>
      <c r="F239" s="177"/>
    </row>
    <row r="240" spans="1:6">
      <c r="A240" s="251"/>
      <c r="B240" s="110"/>
      <c r="C240" s="288"/>
      <c r="D240" s="110"/>
      <c r="E240" s="288"/>
      <c r="F240" s="177"/>
    </row>
    <row r="241" spans="1:6">
      <c r="A241" s="251"/>
      <c r="B241" s="110"/>
      <c r="C241" s="288"/>
      <c r="D241" s="110"/>
      <c r="E241" s="288"/>
      <c r="F241" s="177"/>
    </row>
    <row r="242" spans="1:6">
      <c r="A242" s="251"/>
      <c r="B242" s="110"/>
      <c r="C242" s="288"/>
      <c r="D242" s="110"/>
      <c r="E242" s="288"/>
      <c r="F242" s="177"/>
    </row>
    <row r="243" spans="1:6">
      <c r="A243" s="251"/>
      <c r="B243" s="110"/>
      <c r="C243" s="288"/>
      <c r="D243" s="110"/>
      <c r="E243" s="288"/>
      <c r="F243" s="177"/>
    </row>
    <row r="244" spans="1:6">
      <c r="A244" s="251"/>
      <c r="B244" s="110"/>
      <c r="C244" s="288"/>
      <c r="D244" s="110"/>
      <c r="E244" s="288"/>
      <c r="F244" s="177"/>
    </row>
    <row r="245" spans="1:6">
      <c r="A245" s="251"/>
      <c r="B245" s="110"/>
      <c r="C245" s="288"/>
      <c r="D245" s="110"/>
      <c r="E245" s="288"/>
      <c r="F245" s="177"/>
    </row>
    <row r="246" spans="1:6">
      <c r="A246" s="251"/>
      <c r="B246" s="110"/>
      <c r="C246" s="288"/>
      <c r="D246" s="110"/>
      <c r="E246" s="288"/>
      <c r="F246" s="177"/>
    </row>
    <row r="247" spans="1:6">
      <c r="A247" s="251"/>
      <c r="B247" s="110"/>
      <c r="C247" s="288"/>
      <c r="D247" s="110"/>
      <c r="E247" s="288"/>
      <c r="F247" s="177"/>
    </row>
    <row r="248" spans="1:6">
      <c r="A248" s="251"/>
      <c r="B248" s="110"/>
      <c r="C248" s="288"/>
      <c r="D248" s="110"/>
      <c r="E248" s="288"/>
      <c r="F248" s="177"/>
    </row>
    <row r="249" spans="1:6">
      <c r="A249" s="251"/>
      <c r="B249" s="110"/>
      <c r="C249" s="288"/>
      <c r="D249" s="110"/>
      <c r="E249" s="288"/>
      <c r="F249" s="177"/>
    </row>
    <row r="250" spans="1:6">
      <c r="A250" s="251"/>
      <c r="B250" s="110"/>
      <c r="C250" s="288"/>
      <c r="D250" s="110"/>
      <c r="E250" s="288"/>
      <c r="F250" s="177"/>
    </row>
    <row r="251" spans="1:6">
      <c r="A251" s="251"/>
      <c r="B251" s="110"/>
      <c r="C251" s="288"/>
      <c r="D251" s="110"/>
      <c r="E251" s="288"/>
      <c r="F251" s="177"/>
    </row>
    <row r="252" spans="1:6">
      <c r="A252" s="251"/>
      <c r="B252" s="110"/>
      <c r="C252" s="288"/>
      <c r="D252" s="110"/>
      <c r="E252" s="288"/>
      <c r="F252" s="177"/>
    </row>
    <row r="253" spans="1:6">
      <c r="A253" s="251"/>
      <c r="B253" s="110"/>
      <c r="C253" s="288"/>
      <c r="D253" s="110"/>
      <c r="E253" s="288"/>
      <c r="F253" s="177"/>
    </row>
    <row r="254" spans="1:6">
      <c r="A254" s="251"/>
      <c r="B254" s="110"/>
      <c r="C254" s="288"/>
      <c r="D254" s="110"/>
      <c r="E254" s="288"/>
      <c r="F254" s="177"/>
    </row>
    <row r="255" spans="1:6">
      <c r="A255" s="251"/>
      <c r="B255" s="110"/>
      <c r="C255" s="288"/>
      <c r="D255" s="110"/>
      <c r="E255" s="288"/>
      <c r="F255" s="177"/>
    </row>
    <row r="256" spans="1:6">
      <c r="A256" s="251"/>
      <c r="B256" s="110"/>
      <c r="C256" s="288"/>
      <c r="D256" s="110"/>
      <c r="E256" s="288"/>
      <c r="F256" s="177"/>
    </row>
    <row r="257" spans="1:6">
      <c r="A257" s="251"/>
      <c r="B257" s="110"/>
      <c r="C257" s="288"/>
      <c r="D257" s="110"/>
      <c r="E257" s="288"/>
      <c r="F257" s="177"/>
    </row>
    <row r="258" spans="1:6">
      <c r="A258" s="251"/>
      <c r="B258" s="110"/>
      <c r="C258" s="288"/>
      <c r="D258" s="110"/>
      <c r="E258" s="288"/>
      <c r="F258" s="177"/>
    </row>
    <row r="259" spans="1:6">
      <c r="A259" s="251"/>
      <c r="B259" s="110"/>
      <c r="C259" s="288"/>
      <c r="D259" s="110"/>
      <c r="E259" s="288"/>
      <c r="F259" s="177"/>
    </row>
    <row r="260" spans="1:6">
      <c r="A260" s="251"/>
      <c r="B260" s="110"/>
      <c r="C260" s="288"/>
      <c r="D260" s="110"/>
      <c r="E260" s="288"/>
      <c r="F260" s="177"/>
    </row>
    <row r="261" spans="1:6">
      <c r="A261" s="251"/>
      <c r="B261" s="110"/>
      <c r="C261" s="288"/>
      <c r="D261" s="110"/>
      <c r="E261" s="288"/>
      <c r="F261" s="177"/>
    </row>
    <row r="262" spans="1:6">
      <c r="A262" s="251"/>
      <c r="B262" s="110"/>
      <c r="C262" s="288"/>
      <c r="D262" s="110"/>
      <c r="E262" s="288"/>
      <c r="F262" s="177"/>
    </row>
    <row r="263" spans="1:6">
      <c r="A263" s="251"/>
      <c r="B263" s="110"/>
      <c r="C263" s="288"/>
      <c r="D263" s="110"/>
      <c r="E263" s="288"/>
      <c r="F263" s="177"/>
    </row>
    <row r="264" spans="1:6">
      <c r="A264" s="251"/>
      <c r="B264" s="110"/>
      <c r="C264" s="288"/>
      <c r="D264" s="110"/>
      <c r="E264" s="288"/>
      <c r="F264" s="177"/>
    </row>
    <row r="265" spans="1:6">
      <c r="A265" s="251"/>
      <c r="B265" s="110"/>
      <c r="C265" s="288"/>
      <c r="D265" s="110"/>
      <c r="E265" s="288"/>
      <c r="F265" s="177"/>
    </row>
    <row r="266" spans="1:6">
      <c r="A266" s="251"/>
      <c r="B266" s="110"/>
      <c r="C266" s="288"/>
      <c r="D266" s="110"/>
      <c r="E266" s="288"/>
      <c r="F266" s="177"/>
    </row>
    <row r="267" spans="1:6">
      <c r="A267" s="251"/>
      <c r="B267" s="110"/>
      <c r="C267" s="288"/>
      <c r="D267" s="110"/>
      <c r="E267" s="288"/>
      <c r="F267" s="177"/>
    </row>
    <row r="268" spans="1:6">
      <c r="A268" s="251"/>
      <c r="B268" s="110"/>
      <c r="C268" s="288"/>
      <c r="D268" s="110"/>
      <c r="E268" s="288"/>
      <c r="F268" s="177"/>
    </row>
    <row r="269" spans="1:6">
      <c r="A269" s="251"/>
      <c r="B269" s="110"/>
      <c r="C269" s="288"/>
      <c r="D269" s="110"/>
      <c r="E269" s="288"/>
      <c r="F269" s="177"/>
    </row>
    <row r="270" spans="1:6">
      <c r="A270" s="251"/>
      <c r="B270" s="110"/>
      <c r="C270" s="288"/>
      <c r="D270" s="110"/>
      <c r="E270" s="288"/>
      <c r="F270" s="177"/>
    </row>
    <row r="271" spans="1:6">
      <c r="A271" s="251"/>
      <c r="B271" s="110"/>
      <c r="C271" s="288"/>
      <c r="D271" s="110"/>
      <c r="E271" s="288"/>
      <c r="F271" s="177"/>
    </row>
    <row r="272" spans="1:6">
      <c r="A272" s="251"/>
      <c r="B272" s="110"/>
      <c r="C272" s="288"/>
      <c r="D272" s="110"/>
      <c r="E272" s="288"/>
      <c r="F272" s="177"/>
    </row>
    <row r="273" spans="1:6">
      <c r="A273" s="251"/>
      <c r="B273" s="110"/>
      <c r="C273" s="288"/>
      <c r="D273" s="110"/>
      <c r="E273" s="288"/>
      <c r="F273" s="177"/>
    </row>
    <row r="274" spans="1:6">
      <c r="A274" s="251"/>
      <c r="B274" s="110"/>
      <c r="C274" s="288"/>
      <c r="D274" s="110"/>
      <c r="E274" s="288"/>
      <c r="F274" s="177"/>
    </row>
    <row r="275" spans="1:6">
      <c r="A275" s="251"/>
      <c r="B275" s="110"/>
      <c r="C275" s="288"/>
      <c r="D275" s="110"/>
      <c r="E275" s="288"/>
      <c r="F275" s="177"/>
    </row>
    <row r="276" spans="1:6">
      <c r="A276" s="251"/>
      <c r="B276" s="110"/>
      <c r="C276" s="288"/>
      <c r="D276" s="110"/>
      <c r="E276" s="288"/>
      <c r="F276" s="177"/>
    </row>
    <row r="277" spans="1:6">
      <c r="A277" s="251"/>
      <c r="B277" s="110"/>
      <c r="C277" s="288"/>
      <c r="D277" s="110"/>
      <c r="E277" s="288"/>
      <c r="F277" s="177"/>
    </row>
    <row r="278" spans="1:6">
      <c r="A278" s="251"/>
      <c r="B278" s="110"/>
      <c r="C278" s="288"/>
      <c r="D278" s="110"/>
      <c r="E278" s="288"/>
      <c r="F278" s="177"/>
    </row>
    <row r="279" spans="1:6">
      <c r="A279" s="251"/>
      <c r="B279" s="110"/>
      <c r="C279" s="288"/>
      <c r="D279" s="110"/>
      <c r="E279" s="288"/>
      <c r="F279" s="177"/>
    </row>
    <row r="280" spans="1:6">
      <c r="A280" s="251"/>
      <c r="B280" s="110"/>
      <c r="C280" s="288"/>
      <c r="D280" s="110"/>
      <c r="E280" s="288"/>
      <c r="F280" s="177"/>
    </row>
    <row r="281" spans="1:6">
      <c r="A281" s="251"/>
      <c r="B281" s="110"/>
      <c r="C281" s="288"/>
      <c r="D281" s="110"/>
      <c r="E281" s="288"/>
      <c r="F281" s="177"/>
    </row>
    <row r="282" spans="1:6">
      <c r="A282" s="251"/>
      <c r="B282" s="110"/>
      <c r="C282" s="288"/>
      <c r="D282" s="110"/>
      <c r="E282" s="288"/>
      <c r="F282" s="177"/>
    </row>
    <row r="283" spans="1:6">
      <c r="A283" s="251"/>
      <c r="B283" s="110"/>
      <c r="C283" s="288"/>
      <c r="D283" s="110"/>
      <c r="E283" s="288"/>
      <c r="F283" s="177"/>
    </row>
    <row r="284" spans="1:6">
      <c r="A284" s="251"/>
      <c r="B284" s="110"/>
      <c r="C284" s="288"/>
      <c r="D284" s="110"/>
      <c r="E284" s="288"/>
      <c r="F284" s="177"/>
    </row>
    <row r="285" spans="1:6">
      <c r="A285" s="251"/>
      <c r="B285" s="110"/>
      <c r="C285" s="288"/>
      <c r="D285" s="110"/>
      <c r="E285" s="288"/>
      <c r="F285" s="177"/>
    </row>
    <row r="286" spans="1:6">
      <c r="A286" s="251"/>
      <c r="B286" s="110"/>
      <c r="C286" s="288"/>
      <c r="D286" s="110"/>
      <c r="E286" s="288"/>
      <c r="F286" s="177"/>
    </row>
    <row r="287" spans="1:6">
      <c r="A287" s="251"/>
      <c r="B287" s="110"/>
      <c r="C287" s="288"/>
      <c r="D287" s="110"/>
      <c r="E287" s="288"/>
      <c r="F287" s="177"/>
    </row>
    <row r="288" spans="1:6">
      <c r="A288" s="251"/>
      <c r="B288" s="110"/>
      <c r="C288" s="288"/>
      <c r="D288" s="110"/>
      <c r="E288" s="288"/>
      <c r="F288" s="177"/>
    </row>
    <row r="289" spans="1:6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7" activePane="bottomLeft" state="frozen"/>
      <selection pane="bottomLeft" activeCell="D9" sqref="D9:D11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0" style="290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49" t="s">
        <v>1010</v>
      </c>
      <c r="B1" s="104"/>
      <c r="C1" s="280"/>
      <c r="D1" s="104"/>
      <c r="E1" s="280"/>
      <c r="F1" s="171"/>
      <c r="G1" s="105"/>
      <c r="H1" s="105"/>
    </row>
    <row r="2" spans="1:10">
      <c r="A2" s="249" t="s">
        <v>1011</v>
      </c>
      <c r="B2" s="104"/>
      <c r="C2" s="280"/>
      <c r="D2" s="104"/>
      <c r="E2" s="280"/>
      <c r="F2" s="171"/>
      <c r="G2" s="107"/>
      <c r="H2" s="107"/>
    </row>
    <row r="3" spans="1:10">
      <c r="A3" s="249"/>
      <c r="B3" s="104"/>
      <c r="C3" s="280"/>
      <c r="D3" s="104"/>
      <c r="E3" s="280"/>
      <c r="F3" s="171"/>
      <c r="G3" s="107"/>
      <c r="H3" s="107"/>
    </row>
    <row r="4" spans="1:10" ht="25.5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5.5">
      <c r="A5" s="211" t="s">
        <v>21</v>
      </c>
      <c r="B5" s="108"/>
      <c r="C5" s="281"/>
      <c r="D5" s="108" t="s">
        <v>1009</v>
      </c>
      <c r="E5" s="282" t="s">
        <v>1</v>
      </c>
      <c r="F5" s="173" t="s">
        <v>660</v>
      </c>
    </row>
    <row r="6" spans="1:10" ht="25.5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>
      <c r="A15" s="252"/>
      <c r="B15" s="111" t="str">
        <f t="shared" si="0"/>
        <v/>
      </c>
      <c r="C15" s="284"/>
      <c r="D15" s="111">
        <f t="shared" si="2"/>
        <v>0</v>
      </c>
      <c r="E15" s="284"/>
      <c r="F15" s="330"/>
      <c r="G15" s="106">
        <f t="shared" si="1"/>
        <v>0</v>
      </c>
    </row>
    <row r="16" spans="1:10">
      <c r="A16" s="252"/>
      <c r="B16" s="111" t="str">
        <f t="shared" si="0"/>
        <v/>
      </c>
      <c r="C16" s="284"/>
      <c r="D16" s="111">
        <f t="shared" si="2"/>
        <v>0</v>
      </c>
      <c r="E16" s="284"/>
      <c r="F16" s="330"/>
      <c r="G16" s="106">
        <f t="shared" si="1"/>
        <v>0</v>
      </c>
    </row>
    <row r="17" spans="1:7">
      <c r="A17" s="252"/>
      <c r="B17" s="111" t="str">
        <f t="shared" si="0"/>
        <v/>
      </c>
      <c r="C17" s="284"/>
      <c r="D17" s="111">
        <f t="shared" si="2"/>
        <v>0</v>
      </c>
      <c r="E17" s="284"/>
      <c r="F17" s="330"/>
      <c r="G17" s="106">
        <f t="shared" si="1"/>
        <v>0</v>
      </c>
    </row>
    <row r="18" spans="1:7">
      <c r="A18" s="252"/>
      <c r="B18" s="111" t="str">
        <f t="shared" si="0"/>
        <v/>
      </c>
      <c r="C18" s="284"/>
      <c r="D18" s="111">
        <f t="shared" si="2"/>
        <v>0</v>
      </c>
      <c r="E18" s="284"/>
      <c r="F18" s="175"/>
      <c r="G18" s="106">
        <f t="shared" si="1"/>
        <v>0</v>
      </c>
    </row>
    <row r="19" spans="1:7">
      <c r="A19" s="252"/>
      <c r="B19" s="111" t="str">
        <f t="shared" si="0"/>
        <v/>
      </c>
      <c r="C19" s="284"/>
      <c r="D19" s="111">
        <f t="shared" si="2"/>
        <v>0</v>
      </c>
      <c r="E19" s="284"/>
      <c r="F19" s="175"/>
      <c r="G19" s="106">
        <f t="shared" si="1"/>
        <v>0</v>
      </c>
    </row>
    <row r="20" spans="1:7">
      <c r="A20" s="252"/>
      <c r="B20" s="111" t="str">
        <f t="shared" si="0"/>
        <v/>
      </c>
      <c r="C20" s="284"/>
      <c r="D20" s="111">
        <f t="shared" si="2"/>
        <v>0</v>
      </c>
      <c r="E20" s="284"/>
      <c r="F20" s="175"/>
      <c r="G20" s="106">
        <f>+C20-C19</f>
        <v>0</v>
      </c>
    </row>
    <row r="21" spans="1:7">
      <c r="A21" s="252"/>
      <c r="B21" s="111" t="str">
        <f t="shared" si="0"/>
        <v/>
      </c>
      <c r="C21" s="284"/>
      <c r="D21" s="111">
        <f t="shared" si="2"/>
        <v>0</v>
      </c>
      <c r="E21" s="284"/>
      <c r="F21" s="175"/>
      <c r="G21" s="106">
        <f t="shared" si="1"/>
        <v>0</v>
      </c>
    </row>
    <row r="22" spans="1:7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>
      <c r="A72" s="251"/>
      <c r="B72" s="110"/>
      <c r="C72" s="288"/>
      <c r="D72" s="111">
        <f t="shared" si="2"/>
        <v>0</v>
      </c>
      <c r="E72" s="288"/>
      <c r="F72" s="177"/>
    </row>
    <row r="73" spans="1:7">
      <c r="A73" s="251"/>
      <c r="B73" s="110"/>
      <c r="C73" s="288"/>
      <c r="D73" s="111">
        <f t="shared" ref="D73:D136" si="3">IF(F73=0,0,F73/1.17)</f>
        <v>0</v>
      </c>
      <c r="E73" s="288"/>
      <c r="F73" s="177"/>
    </row>
    <row r="74" spans="1:7">
      <c r="A74" s="251"/>
      <c r="B74" s="110"/>
      <c r="C74" s="288"/>
      <c r="D74" s="111">
        <f t="shared" si="3"/>
        <v>0</v>
      </c>
      <c r="E74" s="288"/>
      <c r="F74" s="177"/>
    </row>
    <row r="75" spans="1:7">
      <c r="A75" s="251"/>
      <c r="B75" s="110"/>
      <c r="C75" s="288"/>
      <c r="D75" s="111">
        <f t="shared" si="3"/>
        <v>0</v>
      </c>
      <c r="E75" s="288"/>
      <c r="F75" s="177"/>
    </row>
    <row r="76" spans="1:7">
      <c r="A76" s="251"/>
      <c r="B76" s="110"/>
      <c r="C76" s="288"/>
      <c r="D76" s="111">
        <f t="shared" si="3"/>
        <v>0</v>
      </c>
      <c r="E76" s="288"/>
      <c r="F76" s="177"/>
    </row>
    <row r="77" spans="1:7">
      <c r="A77" s="251"/>
      <c r="B77" s="110"/>
      <c r="C77" s="288"/>
      <c r="D77" s="111">
        <f t="shared" si="3"/>
        <v>0</v>
      </c>
      <c r="E77" s="288"/>
      <c r="F77" s="177"/>
    </row>
    <row r="78" spans="1:7">
      <c r="A78" s="251"/>
      <c r="B78" s="110"/>
      <c r="C78" s="288"/>
      <c r="D78" s="111">
        <f t="shared" si="3"/>
        <v>0</v>
      </c>
      <c r="E78" s="288"/>
      <c r="F78" s="177"/>
    </row>
    <row r="79" spans="1:7">
      <c r="A79" s="251"/>
      <c r="B79" s="110"/>
      <c r="C79" s="288"/>
      <c r="D79" s="111">
        <f t="shared" si="3"/>
        <v>0</v>
      </c>
      <c r="E79" s="288"/>
      <c r="F79" s="177"/>
    </row>
    <row r="80" spans="1:7">
      <c r="A80" s="251"/>
      <c r="B80" s="110"/>
      <c r="C80" s="288"/>
      <c r="D80" s="111">
        <f t="shared" si="3"/>
        <v>0</v>
      </c>
      <c r="E80" s="288"/>
      <c r="F80" s="177"/>
    </row>
    <row r="81" spans="1:6">
      <c r="A81" s="251"/>
      <c r="B81" s="110"/>
      <c r="C81" s="288"/>
      <c r="D81" s="111">
        <f t="shared" si="3"/>
        <v>0</v>
      </c>
      <c r="E81" s="288"/>
      <c r="F81" s="177"/>
    </row>
    <row r="82" spans="1:6">
      <c r="A82" s="251"/>
      <c r="B82" s="110"/>
      <c r="C82" s="288"/>
      <c r="D82" s="111">
        <f t="shared" si="3"/>
        <v>0</v>
      </c>
      <c r="E82" s="288"/>
      <c r="F82" s="177"/>
    </row>
    <row r="83" spans="1:6">
      <c r="A83" s="251"/>
      <c r="B83" s="110"/>
      <c r="C83" s="288"/>
      <c r="D83" s="111">
        <f t="shared" si="3"/>
        <v>0</v>
      </c>
      <c r="E83" s="288"/>
      <c r="F83" s="177"/>
    </row>
    <row r="84" spans="1:6">
      <c r="A84" s="251"/>
      <c r="B84" s="110"/>
      <c r="C84" s="288"/>
      <c r="D84" s="111">
        <f t="shared" si="3"/>
        <v>0</v>
      </c>
      <c r="E84" s="288"/>
      <c r="F84" s="177"/>
    </row>
    <row r="85" spans="1:6">
      <c r="A85" s="251"/>
      <c r="B85" s="110"/>
      <c r="C85" s="288"/>
      <c r="D85" s="111">
        <f t="shared" si="3"/>
        <v>0</v>
      </c>
      <c r="E85" s="288"/>
      <c r="F85" s="177"/>
    </row>
    <row r="86" spans="1:6">
      <c r="A86" s="251"/>
      <c r="B86" s="110"/>
      <c r="C86" s="288"/>
      <c r="D86" s="111">
        <f t="shared" si="3"/>
        <v>0</v>
      </c>
      <c r="E86" s="288"/>
      <c r="F86" s="177"/>
    </row>
    <row r="87" spans="1:6">
      <c r="A87" s="251"/>
      <c r="B87" s="110"/>
      <c r="C87" s="288"/>
      <c r="D87" s="111">
        <f t="shared" si="3"/>
        <v>0</v>
      </c>
      <c r="E87" s="288"/>
      <c r="F87" s="177"/>
    </row>
    <row r="88" spans="1:6">
      <c r="A88" s="251"/>
      <c r="B88" s="110"/>
      <c r="C88" s="288"/>
      <c r="D88" s="111">
        <f t="shared" si="3"/>
        <v>0</v>
      </c>
      <c r="E88" s="288"/>
      <c r="F88" s="177"/>
    </row>
    <row r="89" spans="1:6">
      <c r="A89" s="251"/>
      <c r="B89" s="110"/>
      <c r="C89" s="288"/>
      <c r="D89" s="111">
        <f t="shared" si="3"/>
        <v>0</v>
      </c>
      <c r="E89" s="288"/>
      <c r="F89" s="177"/>
    </row>
    <row r="90" spans="1:6">
      <c r="A90" s="251"/>
      <c r="B90" s="110"/>
      <c r="C90" s="288"/>
      <c r="D90" s="111">
        <f t="shared" si="3"/>
        <v>0</v>
      </c>
      <c r="E90" s="288"/>
      <c r="F90" s="177"/>
    </row>
    <row r="91" spans="1:6">
      <c r="A91" s="251"/>
      <c r="B91" s="110"/>
      <c r="C91" s="288"/>
      <c r="D91" s="111">
        <f t="shared" si="3"/>
        <v>0</v>
      </c>
      <c r="E91" s="288"/>
      <c r="F91" s="177"/>
    </row>
    <row r="92" spans="1:6">
      <c r="A92" s="251"/>
      <c r="B92" s="110"/>
      <c r="C92" s="288"/>
      <c r="D92" s="111">
        <f t="shared" si="3"/>
        <v>0</v>
      </c>
      <c r="E92" s="288"/>
      <c r="F92" s="177"/>
    </row>
    <row r="93" spans="1:6">
      <c r="A93" s="251"/>
      <c r="B93" s="110"/>
      <c r="C93" s="288"/>
      <c r="D93" s="111">
        <f t="shared" si="3"/>
        <v>0</v>
      </c>
      <c r="E93" s="288"/>
      <c r="F93" s="177"/>
    </row>
    <row r="94" spans="1:6">
      <c r="A94" s="251"/>
      <c r="B94" s="110"/>
      <c r="C94" s="288"/>
      <c r="D94" s="111">
        <f t="shared" si="3"/>
        <v>0</v>
      </c>
      <c r="E94" s="288"/>
      <c r="F94" s="177"/>
    </row>
    <row r="95" spans="1:6">
      <c r="A95" s="251"/>
      <c r="B95" s="110"/>
      <c r="C95" s="288"/>
      <c r="D95" s="111">
        <f t="shared" si="3"/>
        <v>0</v>
      </c>
      <c r="E95" s="288"/>
      <c r="F95" s="177"/>
    </row>
    <row r="96" spans="1:6">
      <c r="A96" s="251"/>
      <c r="B96" s="110"/>
      <c r="C96" s="288"/>
      <c r="D96" s="111">
        <f t="shared" si="3"/>
        <v>0</v>
      </c>
      <c r="E96" s="288"/>
      <c r="F96" s="177"/>
    </row>
    <row r="97" spans="1:6">
      <c r="A97" s="251"/>
      <c r="B97" s="110"/>
      <c r="C97" s="288"/>
      <c r="D97" s="111">
        <f t="shared" si="3"/>
        <v>0</v>
      </c>
      <c r="E97" s="288"/>
      <c r="F97" s="177"/>
    </row>
    <row r="98" spans="1:6">
      <c r="A98" s="251"/>
      <c r="B98" s="110"/>
      <c r="C98" s="288"/>
      <c r="D98" s="111">
        <f t="shared" si="3"/>
        <v>0</v>
      </c>
      <c r="E98" s="288"/>
      <c r="F98" s="177"/>
    </row>
    <row r="99" spans="1:6">
      <c r="A99" s="251"/>
      <c r="B99" s="110"/>
      <c r="C99" s="288"/>
      <c r="D99" s="111">
        <f t="shared" si="3"/>
        <v>0</v>
      </c>
      <c r="E99" s="288"/>
      <c r="F99" s="177"/>
    </row>
    <row r="100" spans="1:6">
      <c r="A100" s="251"/>
      <c r="B100" s="110"/>
      <c r="C100" s="288"/>
      <c r="D100" s="111">
        <f t="shared" si="3"/>
        <v>0</v>
      </c>
      <c r="E100" s="288"/>
      <c r="F100" s="177"/>
    </row>
    <row r="101" spans="1:6">
      <c r="A101" s="251"/>
      <c r="B101" s="110"/>
      <c r="C101" s="288"/>
      <c r="D101" s="111">
        <f t="shared" si="3"/>
        <v>0</v>
      </c>
      <c r="E101" s="288"/>
      <c r="F101" s="177"/>
    </row>
    <row r="102" spans="1:6">
      <c r="A102" s="251"/>
      <c r="B102" s="110"/>
      <c r="C102" s="288"/>
      <c r="D102" s="111">
        <f t="shared" si="3"/>
        <v>0</v>
      </c>
      <c r="E102" s="288"/>
      <c r="F102" s="177"/>
    </row>
    <row r="103" spans="1:6">
      <c r="A103" s="251"/>
      <c r="B103" s="110"/>
      <c r="C103" s="288"/>
      <c r="D103" s="111">
        <f t="shared" si="3"/>
        <v>0</v>
      </c>
      <c r="E103" s="288"/>
      <c r="F103" s="177"/>
    </row>
    <row r="104" spans="1:6">
      <c r="A104" s="251"/>
      <c r="B104" s="110"/>
      <c r="C104" s="288"/>
      <c r="D104" s="111">
        <f t="shared" si="3"/>
        <v>0</v>
      </c>
      <c r="E104" s="288"/>
      <c r="F104" s="177"/>
    </row>
    <row r="105" spans="1:6">
      <c r="A105" s="251"/>
      <c r="B105" s="110"/>
      <c r="C105" s="288"/>
      <c r="D105" s="111">
        <f t="shared" si="3"/>
        <v>0</v>
      </c>
      <c r="E105" s="288"/>
      <c r="F105" s="177"/>
    </row>
    <row r="106" spans="1:6">
      <c r="A106" s="251"/>
      <c r="B106" s="110"/>
      <c r="C106" s="288"/>
      <c r="D106" s="111">
        <f t="shared" si="3"/>
        <v>0</v>
      </c>
      <c r="E106" s="288"/>
      <c r="F106" s="177"/>
    </row>
    <row r="107" spans="1:6">
      <c r="A107" s="251"/>
      <c r="B107" s="110"/>
      <c r="C107" s="288"/>
      <c r="D107" s="111">
        <f t="shared" si="3"/>
        <v>0</v>
      </c>
      <c r="E107" s="288"/>
      <c r="F107" s="177"/>
    </row>
    <row r="108" spans="1:6">
      <c r="A108" s="251"/>
      <c r="B108" s="110"/>
      <c r="C108" s="288"/>
      <c r="D108" s="111">
        <f t="shared" si="3"/>
        <v>0</v>
      </c>
      <c r="E108" s="288"/>
      <c r="F108" s="177"/>
    </row>
    <row r="109" spans="1:6">
      <c r="A109" s="251"/>
      <c r="B109" s="110"/>
      <c r="C109" s="288"/>
      <c r="D109" s="111">
        <f t="shared" si="3"/>
        <v>0</v>
      </c>
      <c r="E109" s="288"/>
      <c r="F109" s="177"/>
    </row>
    <row r="110" spans="1:6">
      <c r="A110" s="251"/>
      <c r="B110" s="110"/>
      <c r="C110" s="288"/>
      <c r="D110" s="111">
        <f t="shared" si="3"/>
        <v>0</v>
      </c>
      <c r="E110" s="288"/>
      <c r="F110" s="177"/>
    </row>
    <row r="111" spans="1:6">
      <c r="A111" s="251"/>
      <c r="B111" s="110"/>
      <c r="C111" s="288"/>
      <c r="D111" s="111">
        <f t="shared" si="3"/>
        <v>0</v>
      </c>
      <c r="E111" s="288"/>
      <c r="F111" s="177"/>
    </row>
    <row r="112" spans="1:6">
      <c r="A112" s="251"/>
      <c r="B112" s="110"/>
      <c r="C112" s="288"/>
      <c r="D112" s="111">
        <f t="shared" si="3"/>
        <v>0</v>
      </c>
      <c r="E112" s="288"/>
      <c r="F112" s="177"/>
    </row>
    <row r="113" spans="1:6">
      <c r="A113" s="251"/>
      <c r="B113" s="110"/>
      <c r="C113" s="288"/>
      <c r="D113" s="111">
        <f t="shared" si="3"/>
        <v>0</v>
      </c>
      <c r="E113" s="288"/>
      <c r="F113" s="177"/>
    </row>
    <row r="114" spans="1:6">
      <c r="A114" s="251"/>
      <c r="B114" s="110"/>
      <c r="C114" s="288"/>
      <c r="D114" s="111">
        <f t="shared" si="3"/>
        <v>0</v>
      </c>
      <c r="E114" s="288"/>
      <c r="F114" s="177"/>
    </row>
    <row r="115" spans="1:6">
      <c r="A115" s="251"/>
      <c r="B115" s="110"/>
      <c r="C115" s="288"/>
      <c r="D115" s="111">
        <f t="shared" si="3"/>
        <v>0</v>
      </c>
      <c r="E115" s="288"/>
      <c r="F115" s="177"/>
    </row>
    <row r="116" spans="1:6">
      <c r="A116" s="251"/>
      <c r="B116" s="110"/>
      <c r="C116" s="288"/>
      <c r="D116" s="111">
        <f t="shared" si="3"/>
        <v>0</v>
      </c>
      <c r="E116" s="288"/>
      <c r="F116" s="177"/>
    </row>
    <row r="117" spans="1:6">
      <c r="A117" s="251"/>
      <c r="B117" s="110"/>
      <c r="C117" s="288"/>
      <c r="D117" s="111">
        <f t="shared" si="3"/>
        <v>0</v>
      </c>
      <c r="E117" s="288"/>
      <c r="F117" s="177"/>
    </row>
    <row r="118" spans="1:6">
      <c r="A118" s="251"/>
      <c r="B118" s="110"/>
      <c r="C118" s="288"/>
      <c r="D118" s="111">
        <f t="shared" si="3"/>
        <v>0</v>
      </c>
      <c r="E118" s="288"/>
      <c r="F118" s="177"/>
    </row>
    <row r="119" spans="1:6">
      <c r="A119" s="251"/>
      <c r="B119" s="110"/>
      <c r="C119" s="288"/>
      <c r="D119" s="111">
        <f t="shared" si="3"/>
        <v>0</v>
      </c>
      <c r="E119" s="288"/>
      <c r="F119" s="177"/>
    </row>
    <row r="120" spans="1:6">
      <c r="A120" s="251"/>
      <c r="B120" s="110"/>
      <c r="C120" s="288"/>
      <c r="D120" s="111">
        <f t="shared" si="3"/>
        <v>0</v>
      </c>
      <c r="E120" s="288"/>
      <c r="F120" s="177"/>
    </row>
    <row r="121" spans="1:6">
      <c r="A121" s="251"/>
      <c r="B121" s="110"/>
      <c r="C121" s="288"/>
      <c r="D121" s="111">
        <f t="shared" si="3"/>
        <v>0</v>
      </c>
      <c r="E121" s="288"/>
      <c r="F121" s="177"/>
    </row>
    <row r="122" spans="1:6">
      <c r="A122" s="251"/>
      <c r="B122" s="110"/>
      <c r="C122" s="288"/>
      <c r="D122" s="111">
        <f t="shared" si="3"/>
        <v>0</v>
      </c>
      <c r="E122" s="288"/>
      <c r="F122" s="177"/>
    </row>
    <row r="123" spans="1:6">
      <c r="A123" s="251"/>
      <c r="B123" s="110"/>
      <c r="C123" s="288"/>
      <c r="D123" s="111">
        <f t="shared" si="3"/>
        <v>0</v>
      </c>
      <c r="E123" s="288"/>
      <c r="F123" s="177"/>
    </row>
    <row r="124" spans="1:6">
      <c r="A124" s="251"/>
      <c r="B124" s="110"/>
      <c r="C124" s="288"/>
      <c r="D124" s="111">
        <f t="shared" si="3"/>
        <v>0</v>
      </c>
      <c r="E124" s="288"/>
      <c r="F124" s="177"/>
    </row>
    <row r="125" spans="1:6">
      <c r="A125" s="251"/>
      <c r="B125" s="110"/>
      <c r="C125" s="288"/>
      <c r="D125" s="111">
        <f t="shared" si="3"/>
        <v>0</v>
      </c>
      <c r="E125" s="288"/>
      <c r="F125" s="177"/>
    </row>
    <row r="126" spans="1:6">
      <c r="A126" s="251"/>
      <c r="B126" s="110"/>
      <c r="C126" s="288"/>
      <c r="D126" s="111">
        <f t="shared" si="3"/>
        <v>0</v>
      </c>
      <c r="E126" s="288"/>
      <c r="F126" s="177"/>
    </row>
    <row r="127" spans="1:6">
      <c r="A127" s="251"/>
      <c r="B127" s="110"/>
      <c r="C127" s="288"/>
      <c r="D127" s="111">
        <f t="shared" si="3"/>
        <v>0</v>
      </c>
      <c r="E127" s="288"/>
      <c r="F127" s="177"/>
    </row>
    <row r="128" spans="1:6">
      <c r="A128" s="251"/>
      <c r="B128" s="110"/>
      <c r="C128" s="288"/>
      <c r="D128" s="111">
        <f t="shared" si="3"/>
        <v>0</v>
      </c>
      <c r="E128" s="288"/>
      <c r="F128" s="177"/>
    </row>
    <row r="129" spans="1:6">
      <c r="A129" s="251"/>
      <c r="B129" s="110"/>
      <c r="C129" s="288"/>
      <c r="D129" s="111">
        <f t="shared" si="3"/>
        <v>0</v>
      </c>
      <c r="E129" s="288"/>
      <c r="F129" s="177"/>
    </row>
    <row r="130" spans="1:6">
      <c r="A130" s="251"/>
      <c r="B130" s="110"/>
      <c r="C130" s="288"/>
      <c r="D130" s="111">
        <f t="shared" si="3"/>
        <v>0</v>
      </c>
      <c r="E130" s="288"/>
      <c r="F130" s="177"/>
    </row>
    <row r="131" spans="1:6">
      <c r="A131" s="251"/>
      <c r="B131" s="110"/>
      <c r="C131" s="288"/>
      <c r="D131" s="111">
        <f t="shared" si="3"/>
        <v>0</v>
      </c>
      <c r="E131" s="288"/>
      <c r="F131" s="177"/>
    </row>
    <row r="132" spans="1:6">
      <c r="A132" s="251"/>
      <c r="B132" s="110"/>
      <c r="C132" s="288"/>
      <c r="D132" s="111">
        <f t="shared" si="3"/>
        <v>0</v>
      </c>
      <c r="E132" s="288"/>
      <c r="F132" s="177"/>
    </row>
    <row r="133" spans="1:6">
      <c r="A133" s="251"/>
      <c r="B133" s="110"/>
      <c r="C133" s="288"/>
      <c r="D133" s="111">
        <f t="shared" si="3"/>
        <v>0</v>
      </c>
      <c r="E133" s="288"/>
      <c r="F133" s="177"/>
    </row>
    <row r="134" spans="1:6">
      <c r="A134" s="251"/>
      <c r="B134" s="110"/>
      <c r="C134" s="288"/>
      <c r="D134" s="111">
        <f t="shared" si="3"/>
        <v>0</v>
      </c>
      <c r="E134" s="288"/>
      <c r="F134" s="177"/>
    </row>
    <row r="135" spans="1:6">
      <c r="A135" s="251"/>
      <c r="B135" s="110"/>
      <c r="C135" s="288"/>
      <c r="D135" s="111">
        <f t="shared" si="3"/>
        <v>0</v>
      </c>
      <c r="E135" s="288"/>
      <c r="F135" s="177"/>
    </row>
    <row r="136" spans="1:6">
      <c r="A136" s="251"/>
      <c r="B136" s="110"/>
      <c r="C136" s="288"/>
      <c r="D136" s="111">
        <f t="shared" si="3"/>
        <v>0</v>
      </c>
      <c r="E136" s="288"/>
      <c r="F136" s="177"/>
    </row>
    <row r="137" spans="1:6">
      <c r="A137" s="251"/>
      <c r="B137" s="110"/>
      <c r="C137" s="288"/>
      <c r="D137" s="111">
        <f t="shared" ref="D137:D159" si="4">IF(F137=0,0,F137/1.17)</f>
        <v>0</v>
      </c>
      <c r="E137" s="288"/>
      <c r="F137" s="177"/>
    </row>
    <row r="138" spans="1:6">
      <c r="A138" s="251"/>
      <c r="B138" s="110"/>
      <c r="C138" s="288"/>
      <c r="D138" s="111">
        <f t="shared" si="4"/>
        <v>0</v>
      </c>
      <c r="E138" s="288"/>
      <c r="F138" s="177"/>
    </row>
    <row r="139" spans="1:6">
      <c r="A139" s="251"/>
      <c r="B139" s="110"/>
      <c r="C139" s="288"/>
      <c r="D139" s="111">
        <f t="shared" si="4"/>
        <v>0</v>
      </c>
      <c r="E139" s="288"/>
      <c r="F139" s="177"/>
    </row>
    <row r="140" spans="1:6">
      <c r="A140" s="251"/>
      <c r="B140" s="110"/>
      <c r="C140" s="288"/>
      <c r="D140" s="111">
        <f t="shared" si="4"/>
        <v>0</v>
      </c>
      <c r="E140" s="288"/>
      <c r="F140" s="177"/>
    </row>
    <row r="141" spans="1:6">
      <c r="A141" s="251"/>
      <c r="B141" s="110"/>
      <c r="C141" s="288"/>
      <c r="D141" s="111">
        <f t="shared" si="4"/>
        <v>0</v>
      </c>
      <c r="E141" s="288"/>
      <c r="F141" s="177"/>
    </row>
    <row r="142" spans="1:6">
      <c r="A142" s="251"/>
      <c r="B142" s="110"/>
      <c r="C142" s="288"/>
      <c r="D142" s="111">
        <f t="shared" si="4"/>
        <v>0</v>
      </c>
      <c r="E142" s="288"/>
      <c r="F142" s="177"/>
    </row>
    <row r="143" spans="1:6">
      <c r="A143" s="251"/>
      <c r="B143" s="110"/>
      <c r="C143" s="288"/>
      <c r="D143" s="111">
        <f t="shared" si="4"/>
        <v>0</v>
      </c>
      <c r="E143" s="288"/>
      <c r="F143" s="177"/>
    </row>
    <row r="144" spans="1:6">
      <c r="A144" s="251"/>
      <c r="B144" s="110"/>
      <c r="C144" s="288"/>
      <c r="D144" s="111">
        <f t="shared" si="4"/>
        <v>0</v>
      </c>
      <c r="E144" s="288"/>
      <c r="F144" s="177"/>
    </row>
    <row r="145" spans="1:6">
      <c r="A145" s="251"/>
      <c r="B145" s="110"/>
      <c r="C145" s="288"/>
      <c r="D145" s="111">
        <f t="shared" si="4"/>
        <v>0</v>
      </c>
      <c r="E145" s="288"/>
      <c r="F145" s="177"/>
    </row>
    <row r="146" spans="1:6">
      <c r="A146" s="251"/>
      <c r="B146" s="110"/>
      <c r="C146" s="288"/>
      <c r="D146" s="111">
        <f t="shared" si="4"/>
        <v>0</v>
      </c>
      <c r="E146" s="288"/>
      <c r="F146" s="177"/>
    </row>
    <row r="147" spans="1:6">
      <c r="A147" s="251"/>
      <c r="B147" s="110"/>
      <c r="C147" s="288"/>
      <c r="D147" s="111">
        <f t="shared" si="4"/>
        <v>0</v>
      </c>
      <c r="E147" s="288"/>
      <c r="F147" s="177"/>
    </row>
    <row r="148" spans="1:6">
      <c r="A148" s="251"/>
      <c r="B148" s="110"/>
      <c r="C148" s="288"/>
      <c r="D148" s="111">
        <f t="shared" si="4"/>
        <v>0</v>
      </c>
      <c r="E148" s="288"/>
      <c r="F148" s="177"/>
    </row>
    <row r="149" spans="1:6">
      <c r="A149" s="251"/>
      <c r="B149" s="110"/>
      <c r="C149" s="288"/>
      <c r="D149" s="111">
        <f t="shared" si="4"/>
        <v>0</v>
      </c>
      <c r="E149" s="288"/>
      <c r="F149" s="177"/>
    </row>
    <row r="150" spans="1:6">
      <c r="A150" s="251"/>
      <c r="B150" s="110"/>
      <c r="C150" s="288"/>
      <c r="D150" s="111">
        <f t="shared" si="4"/>
        <v>0</v>
      </c>
      <c r="E150" s="288"/>
      <c r="F150" s="177"/>
    </row>
    <row r="151" spans="1:6">
      <c r="A151" s="251"/>
      <c r="B151" s="110"/>
      <c r="C151" s="288"/>
      <c r="D151" s="111">
        <f t="shared" si="4"/>
        <v>0</v>
      </c>
      <c r="E151" s="288"/>
      <c r="F151" s="177"/>
    </row>
    <row r="152" spans="1:6">
      <c r="A152" s="251"/>
      <c r="B152" s="110"/>
      <c r="C152" s="288"/>
      <c r="D152" s="111">
        <f t="shared" si="4"/>
        <v>0</v>
      </c>
      <c r="E152" s="288"/>
      <c r="F152" s="177"/>
    </row>
    <row r="153" spans="1:6">
      <c r="A153" s="251"/>
      <c r="B153" s="110"/>
      <c r="C153" s="288"/>
      <c r="D153" s="111">
        <f t="shared" si="4"/>
        <v>0</v>
      </c>
      <c r="E153" s="288"/>
      <c r="F153" s="177"/>
    </row>
    <row r="154" spans="1:6">
      <c r="A154" s="251"/>
      <c r="B154" s="110"/>
      <c r="C154" s="288"/>
      <c r="D154" s="111">
        <f t="shared" si="4"/>
        <v>0</v>
      </c>
      <c r="E154" s="288"/>
      <c r="F154" s="177"/>
    </row>
    <row r="155" spans="1:6">
      <c r="A155" s="251"/>
      <c r="B155" s="110"/>
      <c r="C155" s="288"/>
      <c r="D155" s="111">
        <f t="shared" si="4"/>
        <v>0</v>
      </c>
      <c r="E155" s="288"/>
      <c r="F155" s="177"/>
    </row>
    <row r="156" spans="1:6">
      <c r="A156" s="251"/>
      <c r="B156" s="110"/>
      <c r="C156" s="288"/>
      <c r="D156" s="111">
        <f t="shared" si="4"/>
        <v>0</v>
      </c>
      <c r="E156" s="288"/>
      <c r="F156" s="177"/>
    </row>
    <row r="157" spans="1:6">
      <c r="A157" s="251"/>
      <c r="B157" s="110"/>
      <c r="C157" s="288"/>
      <c r="D157" s="111">
        <f t="shared" si="4"/>
        <v>0</v>
      </c>
      <c r="E157" s="288"/>
      <c r="F157" s="177"/>
    </row>
    <row r="158" spans="1:6">
      <c r="A158" s="251"/>
      <c r="B158" s="110"/>
      <c r="C158" s="288"/>
      <c r="D158" s="111">
        <f t="shared" si="4"/>
        <v>0</v>
      </c>
      <c r="E158" s="288"/>
      <c r="F158" s="177"/>
    </row>
    <row r="159" spans="1:6">
      <c r="A159" s="251"/>
      <c r="B159" s="110"/>
      <c r="C159" s="288"/>
      <c r="D159" s="111">
        <f t="shared" si="4"/>
        <v>0</v>
      </c>
      <c r="E159" s="288"/>
      <c r="F159" s="177"/>
    </row>
    <row r="160" spans="1:6">
      <c r="A160" s="251"/>
      <c r="B160" s="110"/>
      <c r="C160" s="288"/>
      <c r="D160" s="111">
        <f>IF(F160=0,0,F160/1.17)</f>
        <v>0</v>
      </c>
      <c r="E160" s="288"/>
      <c r="F160" s="177"/>
    </row>
    <row r="161" spans="1:6">
      <c r="A161" s="251"/>
      <c r="B161" s="110"/>
      <c r="C161" s="288"/>
      <c r="D161" s="111">
        <f t="shared" ref="D161:D168" si="5">IF(F161=0,0,F161/1.17)</f>
        <v>0</v>
      </c>
      <c r="E161" s="288"/>
      <c r="F161" s="177"/>
    </row>
    <row r="162" spans="1:6">
      <c r="A162" s="251"/>
      <c r="B162" s="110"/>
      <c r="C162" s="288"/>
      <c r="D162" s="111">
        <f t="shared" si="5"/>
        <v>0</v>
      </c>
      <c r="E162" s="288"/>
      <c r="F162" s="177"/>
    </row>
    <row r="163" spans="1:6">
      <c r="A163" s="251"/>
      <c r="B163" s="110"/>
      <c r="C163" s="288"/>
      <c r="D163" s="111">
        <f t="shared" si="5"/>
        <v>0</v>
      </c>
      <c r="E163" s="288"/>
      <c r="F163" s="177"/>
    </row>
    <row r="164" spans="1:6">
      <c r="A164" s="251"/>
      <c r="B164" s="110"/>
      <c r="C164" s="288"/>
      <c r="D164" s="111">
        <f t="shared" si="5"/>
        <v>0</v>
      </c>
      <c r="E164" s="288"/>
      <c r="F164" s="177"/>
    </row>
    <row r="165" spans="1:6">
      <c r="A165" s="251"/>
      <c r="B165" s="110"/>
      <c r="C165" s="288"/>
      <c r="D165" s="111">
        <f t="shared" si="5"/>
        <v>0</v>
      </c>
      <c r="E165" s="288"/>
      <c r="F165" s="177"/>
    </row>
    <row r="166" spans="1:6">
      <c r="A166" s="251"/>
      <c r="B166" s="110"/>
      <c r="C166" s="288"/>
      <c r="D166" s="111">
        <f t="shared" si="5"/>
        <v>0</v>
      </c>
      <c r="E166" s="288"/>
      <c r="F166" s="177"/>
    </row>
    <row r="167" spans="1:6">
      <c r="A167" s="251"/>
      <c r="B167" s="110"/>
      <c r="C167" s="288"/>
      <c r="D167" s="111">
        <f t="shared" si="5"/>
        <v>0</v>
      </c>
      <c r="E167" s="288"/>
      <c r="F167" s="177"/>
    </row>
    <row r="168" spans="1:6">
      <c r="A168" s="251"/>
      <c r="B168" s="110"/>
      <c r="C168" s="288"/>
      <c r="D168" s="111">
        <f t="shared" si="5"/>
        <v>0</v>
      </c>
      <c r="E168" s="288"/>
      <c r="F168" s="177"/>
    </row>
    <row r="169" spans="1:6">
      <c r="A169" s="251"/>
      <c r="B169" s="110"/>
      <c r="C169" s="288"/>
      <c r="D169" s="111">
        <f>+B169/1.17</f>
        <v>0</v>
      </c>
      <c r="E169" s="288"/>
      <c r="F169" s="177"/>
    </row>
    <row r="170" spans="1:6">
      <c r="A170" s="251"/>
      <c r="B170" s="110"/>
      <c r="C170" s="288"/>
      <c r="D170" s="110"/>
      <c r="E170" s="288"/>
      <c r="F170" s="177"/>
    </row>
    <row r="171" spans="1:6">
      <c r="A171" s="251"/>
      <c r="B171" s="110"/>
      <c r="C171" s="288"/>
      <c r="D171" s="110"/>
      <c r="E171" s="288"/>
      <c r="F171" s="177"/>
    </row>
    <row r="172" spans="1:6">
      <c r="A172" s="251"/>
      <c r="B172" s="110"/>
      <c r="C172" s="288"/>
      <c r="D172" s="110"/>
      <c r="E172" s="288"/>
      <c r="F172" s="177"/>
    </row>
    <row r="173" spans="1:6">
      <c r="A173" s="251"/>
      <c r="B173" s="110"/>
      <c r="C173" s="288"/>
      <c r="D173" s="110"/>
      <c r="E173" s="288"/>
      <c r="F173" s="177"/>
    </row>
    <row r="174" spans="1:6">
      <c r="A174" s="251"/>
      <c r="B174" s="110"/>
      <c r="C174" s="288"/>
      <c r="D174" s="110"/>
      <c r="E174" s="288"/>
      <c r="F174" s="177"/>
    </row>
    <row r="175" spans="1:6">
      <c r="A175" s="251"/>
      <c r="B175" s="110"/>
      <c r="C175" s="288"/>
      <c r="D175" s="110"/>
      <c r="E175" s="288"/>
      <c r="F175" s="177"/>
    </row>
    <row r="176" spans="1:6">
      <c r="A176" s="251"/>
      <c r="B176" s="110"/>
      <c r="C176" s="288"/>
      <c r="D176" s="110"/>
      <c r="E176" s="288"/>
      <c r="F176" s="177"/>
    </row>
    <row r="177" spans="1:6">
      <c r="A177" s="251"/>
      <c r="B177" s="110"/>
      <c r="C177" s="288"/>
      <c r="D177" s="110"/>
      <c r="E177" s="288"/>
      <c r="F177" s="177"/>
    </row>
    <row r="178" spans="1:6">
      <c r="A178" s="251"/>
      <c r="B178" s="110"/>
      <c r="C178" s="288"/>
      <c r="D178" s="110"/>
      <c r="E178" s="288"/>
      <c r="F178" s="177"/>
    </row>
    <row r="179" spans="1:6">
      <c r="A179" s="251"/>
      <c r="B179" s="110"/>
      <c r="C179" s="288"/>
      <c r="D179" s="110"/>
      <c r="E179" s="288"/>
      <c r="F179" s="177"/>
    </row>
    <row r="180" spans="1:6">
      <c r="A180" s="251"/>
      <c r="B180" s="110"/>
      <c r="C180" s="288"/>
      <c r="D180" s="110"/>
      <c r="E180" s="288"/>
      <c r="F180" s="177"/>
    </row>
    <row r="181" spans="1:6">
      <c r="A181" s="251"/>
      <c r="B181" s="110"/>
      <c r="C181" s="288"/>
      <c r="D181" s="110"/>
      <c r="E181" s="288"/>
      <c r="F181" s="177"/>
    </row>
    <row r="182" spans="1:6">
      <c r="A182" s="251"/>
      <c r="B182" s="110"/>
      <c r="C182" s="288"/>
      <c r="D182" s="110"/>
      <c r="E182" s="288"/>
      <c r="F182" s="177"/>
    </row>
    <row r="183" spans="1:6">
      <c r="A183" s="251"/>
      <c r="B183" s="110"/>
      <c r="C183" s="288"/>
      <c r="D183" s="110"/>
      <c r="E183" s="288"/>
      <c r="F183" s="177"/>
    </row>
    <row r="184" spans="1:6">
      <c r="A184" s="251"/>
      <c r="B184" s="110"/>
      <c r="C184" s="288"/>
      <c r="D184" s="110"/>
      <c r="E184" s="288"/>
      <c r="F184" s="177"/>
    </row>
    <row r="185" spans="1:6">
      <c r="A185" s="251"/>
      <c r="B185" s="110"/>
      <c r="C185" s="288"/>
      <c r="D185" s="110"/>
      <c r="E185" s="288"/>
      <c r="F185" s="177"/>
    </row>
    <row r="186" spans="1:6">
      <c r="A186" s="251"/>
      <c r="B186" s="110"/>
      <c r="C186" s="288"/>
      <c r="D186" s="110"/>
      <c r="E186" s="288"/>
      <c r="F186" s="177"/>
    </row>
    <row r="187" spans="1:6">
      <c r="A187" s="251"/>
      <c r="B187" s="110"/>
      <c r="C187" s="288"/>
      <c r="D187" s="110"/>
      <c r="E187" s="288"/>
      <c r="F187" s="177"/>
    </row>
    <row r="188" spans="1:6">
      <c r="A188" s="251"/>
      <c r="B188" s="110"/>
      <c r="C188" s="288"/>
      <c r="D188" s="110"/>
      <c r="E188" s="288"/>
      <c r="F188" s="177"/>
    </row>
    <row r="189" spans="1:6">
      <c r="A189" s="251"/>
      <c r="B189" s="110"/>
      <c r="C189" s="288"/>
      <c r="D189" s="110"/>
      <c r="E189" s="288"/>
      <c r="F189" s="177"/>
    </row>
    <row r="190" spans="1:6">
      <c r="A190" s="251"/>
      <c r="B190" s="110"/>
      <c r="C190" s="288"/>
      <c r="D190" s="110"/>
      <c r="E190" s="288"/>
      <c r="F190" s="177"/>
    </row>
    <row r="191" spans="1:6">
      <c r="A191" s="251"/>
      <c r="B191" s="110"/>
      <c r="C191" s="288"/>
      <c r="D191" s="110"/>
      <c r="E191" s="288"/>
      <c r="F191" s="177"/>
    </row>
    <row r="192" spans="1:6">
      <c r="A192" s="251"/>
      <c r="B192" s="110"/>
      <c r="C192" s="288"/>
      <c r="D192" s="110"/>
      <c r="E192" s="288"/>
      <c r="F192" s="177"/>
    </row>
    <row r="193" spans="1:6">
      <c r="A193" s="251"/>
      <c r="B193" s="110"/>
      <c r="C193" s="288"/>
      <c r="D193" s="110"/>
      <c r="E193" s="288"/>
      <c r="F193" s="177"/>
    </row>
    <row r="194" spans="1:6">
      <c r="A194" s="251"/>
      <c r="B194" s="110"/>
      <c r="C194" s="288"/>
      <c r="D194" s="110"/>
      <c r="E194" s="288"/>
      <c r="F194" s="177"/>
    </row>
    <row r="195" spans="1:6">
      <c r="A195" s="251"/>
      <c r="B195" s="110"/>
      <c r="C195" s="288"/>
      <c r="D195" s="110"/>
      <c r="E195" s="288"/>
      <c r="F195" s="177"/>
    </row>
    <row r="196" spans="1:6">
      <c r="A196" s="251"/>
      <c r="B196" s="110"/>
      <c r="C196" s="288"/>
      <c r="D196" s="110"/>
      <c r="E196" s="288"/>
      <c r="F196" s="177"/>
    </row>
    <row r="197" spans="1:6">
      <c r="A197" s="251"/>
      <c r="B197" s="110"/>
      <c r="C197" s="288"/>
      <c r="D197" s="110"/>
      <c r="E197" s="288"/>
      <c r="F197" s="177"/>
    </row>
    <row r="198" spans="1:6">
      <c r="A198" s="251"/>
      <c r="B198" s="110"/>
      <c r="C198" s="288"/>
      <c r="D198" s="110"/>
      <c r="E198" s="288"/>
      <c r="F198" s="177"/>
    </row>
    <row r="199" spans="1:6">
      <c r="A199" s="251"/>
      <c r="B199" s="110"/>
      <c r="C199" s="288"/>
      <c r="D199" s="110"/>
      <c r="E199" s="288"/>
      <c r="F199" s="177"/>
    </row>
    <row r="200" spans="1:6">
      <c r="A200" s="251"/>
      <c r="B200" s="110"/>
      <c r="C200" s="288"/>
      <c r="D200" s="110"/>
      <c r="E200" s="288"/>
      <c r="F200" s="177"/>
    </row>
    <row r="201" spans="1:6">
      <c r="A201" s="251"/>
      <c r="B201" s="110"/>
      <c r="C201" s="288"/>
      <c r="D201" s="110"/>
      <c r="E201" s="288"/>
      <c r="F201" s="177"/>
    </row>
    <row r="202" spans="1:6">
      <c r="A202" s="251"/>
      <c r="B202" s="110"/>
      <c r="C202" s="288"/>
      <c r="D202" s="110"/>
      <c r="E202" s="288"/>
      <c r="F202" s="177"/>
    </row>
    <row r="203" spans="1:6">
      <c r="A203" s="251"/>
      <c r="B203" s="110"/>
      <c r="C203" s="288"/>
      <c r="D203" s="110"/>
      <c r="E203" s="288"/>
      <c r="F203" s="177"/>
    </row>
    <row r="204" spans="1:6">
      <c r="A204" s="251"/>
      <c r="B204" s="110"/>
      <c r="C204" s="288"/>
      <c r="D204" s="110"/>
      <c r="E204" s="288"/>
      <c r="F204" s="177"/>
    </row>
    <row r="205" spans="1:6">
      <c r="A205" s="251"/>
      <c r="B205" s="110"/>
      <c r="C205" s="288"/>
      <c r="D205" s="110"/>
      <c r="E205" s="288"/>
      <c r="F205" s="177"/>
    </row>
    <row r="206" spans="1:6">
      <c r="A206" s="251"/>
      <c r="B206" s="110"/>
      <c r="C206" s="288"/>
      <c r="D206" s="110"/>
      <c r="E206" s="288"/>
      <c r="F206" s="177"/>
    </row>
    <row r="207" spans="1:6">
      <c r="A207" s="251"/>
      <c r="B207" s="110"/>
      <c r="C207" s="288"/>
      <c r="D207" s="110"/>
      <c r="E207" s="288"/>
      <c r="F207" s="177"/>
    </row>
    <row r="208" spans="1:6">
      <c r="A208" s="251"/>
      <c r="B208" s="110"/>
      <c r="C208" s="288"/>
      <c r="D208" s="110"/>
      <c r="E208" s="288"/>
      <c r="F208" s="177"/>
    </row>
    <row r="209" spans="1:6">
      <c r="A209" s="251"/>
      <c r="B209" s="110"/>
      <c r="C209" s="288"/>
      <c r="D209" s="110"/>
      <c r="E209" s="288"/>
      <c r="F209" s="177"/>
    </row>
    <row r="210" spans="1:6">
      <c r="A210" s="251"/>
      <c r="B210" s="110"/>
      <c r="C210" s="288"/>
      <c r="D210" s="110"/>
      <c r="E210" s="288"/>
      <c r="F210" s="177"/>
    </row>
    <row r="211" spans="1:6">
      <c r="A211" s="251"/>
      <c r="B211" s="110"/>
      <c r="C211" s="288"/>
      <c r="D211" s="110"/>
      <c r="E211" s="288"/>
      <c r="F211" s="177"/>
    </row>
    <row r="212" spans="1:6">
      <c r="A212" s="251"/>
      <c r="B212" s="110"/>
      <c r="C212" s="288"/>
      <c r="D212" s="110"/>
      <c r="E212" s="288"/>
      <c r="F212" s="177"/>
    </row>
    <row r="213" spans="1:6">
      <c r="A213" s="251"/>
      <c r="B213" s="110"/>
      <c r="C213" s="288"/>
      <c r="D213" s="110"/>
      <c r="E213" s="288"/>
      <c r="F213" s="177"/>
    </row>
    <row r="214" spans="1:6">
      <c r="A214" s="251"/>
      <c r="B214" s="110"/>
      <c r="C214" s="288"/>
      <c r="D214" s="110"/>
      <c r="E214" s="288"/>
      <c r="F214" s="177"/>
    </row>
    <row r="215" spans="1:6">
      <c r="A215" s="251"/>
      <c r="B215" s="110"/>
      <c r="C215" s="288"/>
      <c r="D215" s="110"/>
      <c r="E215" s="288"/>
      <c r="F215" s="177"/>
    </row>
    <row r="216" spans="1:6">
      <c r="A216" s="251"/>
      <c r="B216" s="110"/>
      <c r="C216" s="288"/>
      <c r="D216" s="110"/>
      <c r="E216" s="288"/>
      <c r="F216" s="177"/>
    </row>
    <row r="217" spans="1:6">
      <c r="A217" s="251"/>
      <c r="B217" s="110"/>
      <c r="C217" s="288"/>
      <c r="D217" s="110"/>
      <c r="E217" s="288"/>
      <c r="F217" s="177"/>
    </row>
    <row r="218" spans="1:6">
      <c r="A218" s="251"/>
      <c r="B218" s="110"/>
      <c r="C218" s="288"/>
      <c r="D218" s="110"/>
      <c r="E218" s="288"/>
      <c r="F218" s="177"/>
    </row>
    <row r="219" spans="1:6">
      <c r="A219" s="251"/>
      <c r="B219" s="110"/>
      <c r="C219" s="288"/>
      <c r="D219" s="110"/>
      <c r="E219" s="288"/>
      <c r="F219" s="177"/>
    </row>
    <row r="220" spans="1:6">
      <c r="A220" s="251"/>
      <c r="B220" s="110"/>
      <c r="C220" s="288"/>
      <c r="D220" s="110"/>
      <c r="E220" s="288"/>
      <c r="F220" s="177"/>
    </row>
    <row r="221" spans="1:6">
      <c r="A221" s="251"/>
      <c r="B221" s="110"/>
      <c r="C221" s="288"/>
      <c r="D221" s="110"/>
      <c r="E221" s="288"/>
      <c r="F221" s="177"/>
    </row>
    <row r="222" spans="1:6">
      <c r="A222" s="251"/>
      <c r="B222" s="110"/>
      <c r="C222" s="288"/>
      <c r="D222" s="110"/>
      <c r="E222" s="288"/>
      <c r="F222" s="177"/>
    </row>
    <row r="223" spans="1:6">
      <c r="A223" s="251"/>
      <c r="B223" s="110"/>
      <c r="C223" s="288"/>
      <c r="D223" s="110"/>
      <c r="E223" s="288"/>
      <c r="F223" s="177"/>
    </row>
    <row r="224" spans="1:6">
      <c r="A224" s="251"/>
      <c r="B224" s="110"/>
      <c r="C224" s="288"/>
      <c r="D224" s="110"/>
      <c r="E224" s="288"/>
      <c r="F224" s="177"/>
    </row>
    <row r="225" spans="1:6">
      <c r="A225" s="251"/>
      <c r="B225" s="110"/>
      <c r="C225" s="288"/>
      <c r="D225" s="110"/>
      <c r="E225" s="288"/>
      <c r="F225" s="177"/>
    </row>
    <row r="226" spans="1:6">
      <c r="A226" s="251"/>
      <c r="B226" s="110"/>
      <c r="C226" s="288"/>
      <c r="D226" s="110"/>
      <c r="E226" s="288"/>
      <c r="F226" s="177"/>
    </row>
    <row r="227" spans="1:6">
      <c r="A227" s="251"/>
      <c r="B227" s="110"/>
      <c r="C227" s="288"/>
      <c r="D227" s="110"/>
      <c r="E227" s="288"/>
      <c r="F227" s="177"/>
    </row>
    <row r="228" spans="1:6">
      <c r="A228" s="251"/>
      <c r="B228" s="110"/>
      <c r="C228" s="288"/>
      <c r="D228" s="110"/>
      <c r="E228" s="288"/>
      <c r="F228" s="177"/>
    </row>
    <row r="229" spans="1:6">
      <c r="A229" s="251"/>
      <c r="B229" s="110"/>
      <c r="C229" s="288"/>
      <c r="D229" s="110"/>
      <c r="E229" s="288"/>
      <c r="F229" s="177"/>
    </row>
    <row r="230" spans="1:6">
      <c r="A230" s="251"/>
      <c r="B230" s="110"/>
      <c r="C230" s="288"/>
      <c r="D230" s="110"/>
      <c r="E230" s="288"/>
      <c r="F230" s="177"/>
    </row>
    <row r="231" spans="1:6">
      <c r="A231" s="251"/>
      <c r="B231" s="110"/>
      <c r="C231" s="288"/>
      <c r="D231" s="110"/>
      <c r="E231" s="288"/>
      <c r="F231" s="177"/>
    </row>
    <row r="232" spans="1:6">
      <c r="A232" s="251"/>
      <c r="B232" s="110"/>
      <c r="C232" s="288"/>
      <c r="D232" s="110"/>
      <c r="E232" s="288"/>
      <c r="F232" s="177"/>
    </row>
    <row r="233" spans="1:6">
      <c r="A233" s="251"/>
      <c r="B233" s="110"/>
      <c r="C233" s="288"/>
      <c r="D233" s="110"/>
      <c r="E233" s="288"/>
      <c r="F233" s="177"/>
    </row>
    <row r="234" spans="1:6">
      <c r="A234" s="251"/>
      <c r="B234" s="110"/>
      <c r="C234" s="288"/>
      <c r="D234" s="110"/>
      <c r="E234" s="288"/>
      <c r="F234" s="177"/>
    </row>
    <row r="235" spans="1:6">
      <c r="A235" s="251"/>
      <c r="B235" s="110"/>
      <c r="C235" s="288"/>
      <c r="D235" s="110"/>
      <c r="E235" s="288"/>
      <c r="F235" s="177"/>
    </row>
    <row r="236" spans="1:6">
      <c r="A236" s="251"/>
      <c r="B236" s="110"/>
      <c r="C236" s="288"/>
      <c r="D236" s="110"/>
      <c r="E236" s="288"/>
      <c r="F236" s="177"/>
    </row>
    <row r="237" spans="1:6">
      <c r="A237" s="251"/>
      <c r="B237" s="110"/>
      <c r="C237" s="288"/>
      <c r="D237" s="110"/>
      <c r="E237" s="288"/>
      <c r="F237" s="177"/>
    </row>
    <row r="238" spans="1:6">
      <c r="A238" s="251"/>
      <c r="B238" s="110"/>
      <c r="C238" s="288"/>
      <c r="D238" s="110"/>
      <c r="E238" s="288"/>
      <c r="F238" s="177"/>
    </row>
    <row r="239" spans="1:6">
      <c r="A239" s="251"/>
      <c r="B239" s="110"/>
      <c r="C239" s="288"/>
      <c r="D239" s="110"/>
      <c r="E239" s="288"/>
      <c r="F239" s="177"/>
    </row>
    <row r="240" spans="1:6">
      <c r="A240" s="251"/>
      <c r="B240" s="110"/>
      <c r="C240" s="288"/>
      <c r="D240" s="110"/>
      <c r="E240" s="288"/>
      <c r="F240" s="177"/>
    </row>
    <row r="241" spans="1:6">
      <c r="A241" s="251"/>
      <c r="B241" s="110"/>
      <c r="C241" s="288"/>
      <c r="D241" s="110"/>
      <c r="E241" s="288"/>
      <c r="F241" s="177"/>
    </row>
    <row r="242" spans="1:6">
      <c r="A242" s="251"/>
      <c r="B242" s="110"/>
      <c r="C242" s="288"/>
      <c r="D242" s="110"/>
      <c r="E242" s="288"/>
      <c r="F242" s="177"/>
    </row>
    <row r="243" spans="1:6">
      <c r="A243" s="251"/>
      <c r="B243" s="110"/>
      <c r="C243" s="288"/>
      <c r="D243" s="110"/>
      <c r="E243" s="288"/>
      <c r="F243" s="177"/>
    </row>
    <row r="244" spans="1:6">
      <c r="A244" s="251"/>
      <c r="B244" s="110"/>
      <c r="C244" s="288"/>
      <c r="D244" s="110"/>
      <c r="E244" s="288"/>
      <c r="F244" s="177"/>
    </row>
    <row r="245" spans="1:6">
      <c r="A245" s="251"/>
      <c r="B245" s="110"/>
      <c r="C245" s="288"/>
      <c r="D245" s="110"/>
      <c r="E245" s="288"/>
      <c r="F245" s="177"/>
    </row>
    <row r="246" spans="1:6">
      <c r="A246" s="251"/>
      <c r="B246" s="110"/>
      <c r="C246" s="288"/>
      <c r="D246" s="110"/>
      <c r="E246" s="288"/>
      <c r="F246" s="177"/>
    </row>
    <row r="247" spans="1:6">
      <c r="A247" s="251"/>
      <c r="B247" s="110"/>
      <c r="C247" s="288"/>
      <c r="D247" s="110"/>
      <c r="E247" s="288"/>
      <c r="F247" s="177"/>
    </row>
    <row r="248" spans="1:6">
      <c r="A248" s="251"/>
      <c r="B248" s="110"/>
      <c r="C248" s="288"/>
      <c r="D248" s="110"/>
      <c r="E248" s="288"/>
      <c r="F248" s="177"/>
    </row>
    <row r="249" spans="1:6">
      <c r="A249" s="251"/>
      <c r="B249" s="110"/>
      <c r="C249" s="288"/>
      <c r="D249" s="110"/>
      <c r="E249" s="288"/>
      <c r="F249" s="177"/>
    </row>
    <row r="250" spans="1:6">
      <c r="A250" s="251"/>
      <c r="B250" s="110"/>
      <c r="C250" s="288"/>
      <c r="D250" s="110"/>
      <c r="E250" s="288"/>
      <c r="F250" s="177"/>
    </row>
    <row r="251" spans="1:6">
      <c r="A251" s="251"/>
      <c r="B251" s="110"/>
      <c r="C251" s="288"/>
      <c r="D251" s="110"/>
      <c r="E251" s="288"/>
      <c r="F251" s="177"/>
    </row>
    <row r="252" spans="1:6">
      <c r="A252" s="251"/>
      <c r="B252" s="110"/>
      <c r="C252" s="288"/>
      <c r="D252" s="110"/>
      <c r="E252" s="288"/>
      <c r="F252" s="177"/>
    </row>
    <row r="253" spans="1:6">
      <c r="A253" s="251"/>
      <c r="B253" s="110"/>
      <c r="C253" s="288"/>
      <c r="D253" s="110"/>
      <c r="E253" s="288"/>
      <c r="F253" s="177"/>
    </row>
    <row r="254" spans="1:6">
      <c r="A254" s="251"/>
      <c r="B254" s="110"/>
      <c r="C254" s="288"/>
      <c r="D254" s="110"/>
      <c r="E254" s="288"/>
      <c r="F254" s="177"/>
    </row>
    <row r="255" spans="1:6">
      <c r="A255" s="251"/>
      <c r="B255" s="110"/>
      <c r="C255" s="288"/>
      <c r="D255" s="110"/>
      <c r="E255" s="288"/>
      <c r="F255" s="177"/>
    </row>
    <row r="256" spans="1:6">
      <c r="A256" s="251"/>
      <c r="B256" s="110"/>
      <c r="C256" s="288"/>
      <c r="D256" s="110"/>
      <c r="E256" s="288"/>
      <c r="F256" s="177"/>
    </row>
    <row r="257" spans="1:6">
      <c r="A257" s="251"/>
      <c r="B257" s="110"/>
      <c r="C257" s="288"/>
      <c r="D257" s="110"/>
      <c r="E257" s="288"/>
      <c r="F257" s="177"/>
    </row>
    <row r="258" spans="1:6">
      <c r="A258" s="251"/>
      <c r="B258" s="110"/>
      <c r="C258" s="288"/>
      <c r="D258" s="110"/>
      <c r="E258" s="288"/>
      <c r="F258" s="177"/>
    </row>
    <row r="259" spans="1:6">
      <c r="A259" s="251"/>
      <c r="B259" s="110"/>
      <c r="C259" s="288"/>
      <c r="D259" s="110"/>
      <c r="E259" s="288"/>
      <c r="F259" s="177"/>
    </row>
    <row r="260" spans="1:6">
      <c r="A260" s="251"/>
      <c r="B260" s="110"/>
      <c r="C260" s="288"/>
      <c r="D260" s="110"/>
      <c r="E260" s="288"/>
      <c r="F260" s="177"/>
    </row>
    <row r="261" spans="1:6">
      <c r="A261" s="251"/>
      <c r="B261" s="110"/>
      <c r="C261" s="288"/>
      <c r="D261" s="110"/>
      <c r="E261" s="288"/>
      <c r="F261" s="177"/>
    </row>
    <row r="262" spans="1:6">
      <c r="A262" s="251"/>
      <c r="B262" s="110"/>
      <c r="C262" s="288"/>
      <c r="D262" s="110"/>
      <c r="E262" s="288"/>
      <c r="F262" s="177"/>
    </row>
    <row r="263" spans="1:6">
      <c r="A263" s="251"/>
      <c r="B263" s="110"/>
      <c r="C263" s="288"/>
      <c r="D263" s="110"/>
      <c r="E263" s="288"/>
      <c r="F263" s="177"/>
    </row>
    <row r="264" spans="1:6">
      <c r="A264" s="251"/>
      <c r="B264" s="110"/>
      <c r="C264" s="288"/>
      <c r="D264" s="110"/>
      <c r="E264" s="288"/>
      <c r="F264" s="177"/>
    </row>
    <row r="265" spans="1:6">
      <c r="A265" s="251"/>
      <c r="B265" s="110"/>
      <c r="C265" s="288"/>
      <c r="D265" s="110"/>
      <c r="E265" s="288"/>
      <c r="F265" s="177"/>
    </row>
    <row r="266" spans="1:6">
      <c r="A266" s="251"/>
      <c r="B266" s="110"/>
      <c r="C266" s="288"/>
      <c r="D266" s="110"/>
      <c r="E266" s="288"/>
      <c r="F266" s="177"/>
    </row>
    <row r="267" spans="1:6">
      <c r="A267" s="251"/>
      <c r="B267" s="110"/>
      <c r="C267" s="288"/>
      <c r="D267" s="110"/>
      <c r="E267" s="288"/>
      <c r="F267" s="177"/>
    </row>
    <row r="268" spans="1:6">
      <c r="A268" s="251"/>
      <c r="B268" s="110"/>
      <c r="C268" s="288"/>
      <c r="D268" s="110"/>
      <c r="E268" s="288"/>
      <c r="F268" s="177"/>
    </row>
    <row r="269" spans="1:6">
      <c r="A269" s="251"/>
      <c r="B269" s="110"/>
      <c r="C269" s="288"/>
      <c r="D269" s="110"/>
      <c r="E269" s="288"/>
      <c r="F269" s="177"/>
    </row>
    <row r="270" spans="1:6">
      <c r="A270" s="251"/>
      <c r="B270" s="110"/>
      <c r="C270" s="288"/>
      <c r="D270" s="110"/>
      <c r="E270" s="288"/>
      <c r="F270" s="177"/>
    </row>
    <row r="271" spans="1:6">
      <c r="A271" s="251"/>
      <c r="B271" s="110"/>
      <c r="C271" s="288"/>
      <c r="D271" s="110"/>
      <c r="E271" s="288"/>
      <c r="F271" s="177"/>
    </row>
    <row r="272" spans="1:6">
      <c r="A272" s="251"/>
      <c r="B272" s="110"/>
      <c r="C272" s="288"/>
      <c r="D272" s="110"/>
      <c r="E272" s="288"/>
      <c r="F272" s="177"/>
    </row>
    <row r="273" spans="1:6">
      <c r="A273" s="251"/>
      <c r="B273" s="110"/>
      <c r="C273" s="288"/>
      <c r="D273" s="110"/>
      <c r="E273" s="288"/>
      <c r="F273" s="177"/>
    </row>
    <row r="274" spans="1:6">
      <c r="A274" s="251"/>
      <c r="B274" s="110"/>
      <c r="C274" s="288"/>
      <c r="D274" s="110"/>
      <c r="E274" s="288"/>
      <c r="F274" s="177"/>
    </row>
    <row r="275" spans="1:6">
      <c r="A275" s="251"/>
      <c r="B275" s="110"/>
      <c r="C275" s="288"/>
      <c r="D275" s="110"/>
      <c r="E275" s="288"/>
      <c r="F275" s="177"/>
    </row>
    <row r="276" spans="1:6">
      <c r="A276" s="251"/>
      <c r="B276" s="110"/>
      <c r="C276" s="288"/>
      <c r="D276" s="110"/>
      <c r="E276" s="288"/>
      <c r="F276" s="177"/>
    </row>
    <row r="277" spans="1:6">
      <c r="A277" s="251"/>
      <c r="B277" s="110"/>
      <c r="C277" s="288"/>
      <c r="D277" s="110"/>
      <c r="E277" s="288"/>
      <c r="F277" s="177"/>
    </row>
    <row r="278" spans="1:6">
      <c r="A278" s="251"/>
      <c r="B278" s="110"/>
      <c r="C278" s="288"/>
      <c r="D278" s="110"/>
      <c r="E278" s="288"/>
      <c r="F278" s="177"/>
    </row>
    <row r="279" spans="1:6">
      <c r="A279" s="251"/>
      <c r="B279" s="110"/>
      <c r="C279" s="288"/>
      <c r="D279" s="110"/>
      <c r="E279" s="288"/>
      <c r="F279" s="177"/>
    </row>
    <row r="280" spans="1:6">
      <c r="A280" s="251"/>
      <c r="B280" s="110"/>
      <c r="C280" s="288"/>
      <c r="D280" s="110"/>
      <c r="E280" s="288"/>
      <c r="F280" s="177"/>
    </row>
    <row r="281" spans="1:6">
      <c r="A281" s="251"/>
      <c r="B281" s="110"/>
      <c r="C281" s="288"/>
      <c r="D281" s="110"/>
      <c r="E281" s="288"/>
      <c r="F281" s="177"/>
    </row>
    <row r="282" spans="1:6">
      <c r="A282" s="251"/>
      <c r="B282" s="110"/>
      <c r="C282" s="288"/>
      <c r="D282" s="110"/>
      <c r="E282" s="288"/>
      <c r="F282" s="177"/>
    </row>
    <row r="283" spans="1:6">
      <c r="A283" s="251"/>
      <c r="B283" s="110"/>
      <c r="C283" s="288"/>
      <c r="D283" s="110"/>
      <c r="E283" s="288"/>
      <c r="F283" s="177"/>
    </row>
    <row r="284" spans="1:6">
      <c r="A284" s="251"/>
      <c r="B284" s="110"/>
      <c r="C284" s="288"/>
      <c r="D284" s="110"/>
      <c r="E284" s="288"/>
      <c r="F284" s="177"/>
    </row>
    <row r="285" spans="1:6">
      <c r="A285" s="251"/>
      <c r="B285" s="110"/>
      <c r="C285" s="288"/>
      <c r="D285" s="110"/>
      <c r="E285" s="288"/>
      <c r="F285" s="177"/>
    </row>
    <row r="286" spans="1:6">
      <c r="A286" s="251"/>
      <c r="B286" s="110"/>
      <c r="C286" s="288"/>
      <c r="D286" s="110"/>
      <c r="E286" s="288"/>
      <c r="F286" s="177"/>
    </row>
    <row r="287" spans="1:6">
      <c r="A287" s="251"/>
      <c r="B287" s="110"/>
      <c r="C287" s="288"/>
      <c r="D287" s="110"/>
      <c r="E287" s="288"/>
      <c r="F287" s="177"/>
    </row>
    <row r="288" spans="1:6">
      <c r="A288" s="251"/>
      <c r="B288" s="110"/>
      <c r="C288" s="288"/>
      <c r="D288" s="110"/>
      <c r="E288" s="288"/>
      <c r="F288" s="177"/>
    </row>
    <row r="289" spans="1:6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G59"/>
  <sheetViews>
    <sheetView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C55" sqref="C55"/>
    </sheetView>
  </sheetViews>
  <sheetFormatPr defaultColWidth="8.7109375" defaultRowHeight="15"/>
  <cols>
    <col min="1" max="1" width="10.140625" style="1" customWidth="1"/>
    <col min="2" max="2" width="10.42578125" style="1" bestFit="1" customWidth="1"/>
    <col min="3" max="3" width="9.140625" style="1" bestFit="1" customWidth="1"/>
    <col min="4" max="16384" width="8.7109375" style="1"/>
  </cols>
  <sheetData>
    <row r="3" spans="1:7" ht="45">
      <c r="A3" s="362" t="s">
        <v>751</v>
      </c>
      <c r="B3" s="363" t="s">
        <v>1023</v>
      </c>
      <c r="C3" s="364"/>
      <c r="D3" s="363"/>
      <c r="E3" s="364"/>
      <c r="F3" s="365" t="s">
        <v>753</v>
      </c>
      <c r="G3" s="366"/>
    </row>
    <row r="4" spans="1:7" ht="71.25">
      <c r="A4" s="362" t="s">
        <v>21</v>
      </c>
      <c r="B4" s="363" t="s">
        <v>1024</v>
      </c>
      <c r="C4" s="363" t="s">
        <v>1024</v>
      </c>
      <c r="D4" s="363" t="s">
        <v>11</v>
      </c>
      <c r="E4" s="367" t="s">
        <v>1</v>
      </c>
      <c r="F4" s="368" t="s">
        <v>660</v>
      </c>
      <c r="G4" s="300"/>
    </row>
    <row r="5" spans="1:7" ht="42.75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00000000000001" customHeight="1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00000000000001" customHeight="1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1025</v>
      </c>
      <c r="F7" s="359">
        <f>USD_CNY!B925</f>
        <v>6.83413</v>
      </c>
      <c r="G7" s="361">
        <f t="shared" ref="G7:G19" si="2">C7-C6</f>
        <v>-69.5</v>
      </c>
    </row>
    <row r="8" spans="1:7" ht="18.600000000000001" customHeight="1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1025</v>
      </c>
      <c r="F8" s="359">
        <f>USD_CNY!B926</f>
        <v>6.8275699999999997</v>
      </c>
      <c r="G8" s="361">
        <f t="shared" si="2"/>
        <v>39</v>
      </c>
    </row>
    <row r="9" spans="1:7" ht="18.600000000000001" customHeight="1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1025</v>
      </c>
      <c r="F9" s="1">
        <f>USD_CNY!B927</f>
        <v>6.8457999999999997</v>
      </c>
      <c r="G9" s="361">
        <f t="shared" si="2"/>
        <v>-72</v>
      </c>
    </row>
    <row r="10" spans="1:7" ht="18.600000000000001" customHeight="1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1025</v>
      </c>
      <c r="F10" s="1">
        <f>USD_CNY!B928</f>
        <v>6.8928900000000004</v>
      </c>
      <c r="G10" s="361">
        <f t="shared" si="2"/>
        <v>-50</v>
      </c>
    </row>
    <row r="11" spans="1:7" ht="18.600000000000001" customHeight="1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1025</v>
      </c>
      <c r="F11" s="1">
        <f>USD_CNY!B929</f>
        <v>6.7998799999999999</v>
      </c>
      <c r="G11" s="361">
        <f t="shared" si="2"/>
        <v>-0.5</v>
      </c>
    </row>
    <row r="12" spans="1:7" ht="18.600000000000001" customHeight="1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1025</v>
      </c>
      <c r="F12" s="1">
        <f>USD_CNY!B930</f>
        <v>6.7929199999999996</v>
      </c>
      <c r="G12" s="361">
        <f t="shared" si="2"/>
        <v>51</v>
      </c>
    </row>
    <row r="13" spans="1:7" ht="18.600000000000001" customHeight="1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1025</v>
      </c>
      <c r="F13" s="1">
        <f>USD_CNY!B931</f>
        <v>6.7991999999999999</v>
      </c>
      <c r="G13" s="361">
        <f t="shared" si="2"/>
        <v>26.5</v>
      </c>
    </row>
    <row r="14" spans="1:7" ht="18.600000000000001" customHeight="1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1025</v>
      </c>
      <c r="F14" s="1">
        <f>USD_CNY!B932</f>
        <v>6.8918999999999997</v>
      </c>
      <c r="G14" s="361">
        <f t="shared" si="2"/>
        <v>-151</v>
      </c>
    </row>
    <row r="15" spans="1:7" ht="18.600000000000001" customHeight="1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1025</v>
      </c>
      <c r="F15" s="1">
        <f>USD_CNY!B933</f>
        <v>6.8658700000000001</v>
      </c>
      <c r="G15" s="372">
        <f t="shared" si="2"/>
        <v>-27.5</v>
      </c>
    </row>
    <row r="16" spans="1:7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1025</v>
      </c>
      <c r="F16" s="1">
        <f>USD_CNY!B934</f>
        <v>6.8343400000000001</v>
      </c>
      <c r="G16" s="372">
        <v>-27.5</v>
      </c>
    </row>
    <row r="17" spans="1:7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1025</v>
      </c>
      <c r="F17" s="1">
        <f>USD_CNY!B935</f>
        <v>6.8487</v>
      </c>
      <c r="G17" s="361">
        <f t="shared" si="2"/>
        <v>18</v>
      </c>
    </row>
    <row r="18" spans="1:7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1025</v>
      </c>
      <c r="F18" s="1">
        <f>USD_CNY!B936</f>
        <v>6.8419999999999996</v>
      </c>
      <c r="G18" s="361">
        <f t="shared" si="2"/>
        <v>22</v>
      </c>
    </row>
    <row r="19" spans="1:7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1025</v>
      </c>
      <c r="F19" s="1">
        <f>USD_CNY!B937</f>
        <v>6.8439300000000003</v>
      </c>
      <c r="G19" s="361">
        <f t="shared" si="2"/>
        <v>5.5</v>
      </c>
    </row>
    <row r="20" spans="1:7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1025</v>
      </c>
      <c r="F20" s="1">
        <f>USD_CNY!B938</f>
        <v>6.8596300000000001</v>
      </c>
      <c r="G20" s="361">
        <f t="shared" ref="G20:G25" si="3">C20-C19</f>
        <v>-18.5</v>
      </c>
    </row>
    <row r="21" spans="1:7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1025</v>
      </c>
      <c r="F21" s="1">
        <f>USD_CNY!B939</f>
        <v>6.8651799999999996</v>
      </c>
      <c r="G21" s="361">
        <f t="shared" si="3"/>
        <v>-109</v>
      </c>
    </row>
    <row r="22" spans="1:7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1025</v>
      </c>
      <c r="F22" s="1">
        <f>USD_CNY!B940</f>
        <v>6.8754</v>
      </c>
      <c r="G22" s="361">
        <f t="shared" si="3"/>
        <v>-46.5</v>
      </c>
    </row>
    <row r="23" spans="1:7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1025</v>
      </c>
      <c r="F23" s="1">
        <f>USD_CNY!B941</f>
        <v>6.8334000000000001</v>
      </c>
      <c r="G23" s="361">
        <f t="shared" si="3"/>
        <v>0</v>
      </c>
    </row>
    <row r="24" spans="1:7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1025</v>
      </c>
      <c r="F24" s="1">
        <f>USD_CNY!B942</f>
        <v>6.8435699999999997</v>
      </c>
      <c r="G24" s="361">
        <f t="shared" si="3"/>
        <v>16.5</v>
      </c>
    </row>
    <row r="25" spans="1:7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1025</v>
      </c>
      <c r="F25" s="1">
        <f>USD_CNY!B943</f>
        <v>6.8783000000000003</v>
      </c>
      <c r="G25" s="361">
        <f t="shared" si="3"/>
        <v>16.5</v>
      </c>
    </row>
    <row r="26" spans="1:7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1025</v>
      </c>
      <c r="F26" s="1">
        <f>USD_CNY!B944</f>
        <v>6.8688000000000002</v>
      </c>
      <c r="G26" s="361">
        <f t="shared" ref="G26:G52" si="4">C26-C25</f>
        <v>-1.5</v>
      </c>
    </row>
    <row r="27" spans="1:7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1025</v>
      </c>
      <c r="F27" s="1">
        <f>USD_CNY!B945</f>
        <v>6.8587800000000003</v>
      </c>
      <c r="G27" s="361">
        <f t="shared" si="4"/>
        <v>54</v>
      </c>
    </row>
    <row r="28" spans="1:7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1025</v>
      </c>
      <c r="F28" s="1">
        <f>USD_CNY!B946</f>
        <v>6.8513099999999998</v>
      </c>
      <c r="G28" s="361">
        <f t="shared" si="4"/>
        <v>-0.5</v>
      </c>
    </row>
    <row r="29" spans="1:7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1025</v>
      </c>
      <c r="F29" s="1">
        <f>USD_CNY!B947</f>
        <v>6.8335499999999998</v>
      </c>
      <c r="G29" s="361">
        <f t="shared" si="4"/>
        <v>61</v>
      </c>
    </row>
    <row r="30" spans="1:7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1025</v>
      </c>
      <c r="F30" s="1">
        <f>USD_CNY!B948</f>
        <v>6.8665099999999999</v>
      </c>
      <c r="G30" s="361">
        <f t="shared" si="4"/>
        <v>-46.5</v>
      </c>
    </row>
    <row r="31" spans="1:7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1025</v>
      </c>
      <c r="F31" s="1">
        <f>USD_CNY!B949</f>
        <v>6.8679600000000001</v>
      </c>
      <c r="G31" s="361">
        <f t="shared" si="4"/>
        <v>-46</v>
      </c>
    </row>
    <row r="32" spans="1:7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1025</v>
      </c>
      <c r="F32" s="1">
        <f>USD_CNY!B950</f>
        <v>6.8735099999999996</v>
      </c>
      <c r="G32" s="361">
        <f t="shared" si="4"/>
        <v>-2.5</v>
      </c>
    </row>
    <row r="33" spans="1:7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1025</v>
      </c>
      <c r="F33" s="1">
        <f>USD_CNY!B951</f>
        <v>6.8866300000000003</v>
      </c>
      <c r="G33" s="361">
        <f t="shared" si="4"/>
        <v>-32.5</v>
      </c>
    </row>
    <row r="34" spans="1:7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1025</v>
      </c>
      <c r="F34" s="1">
        <f>USD_CNY!B952</f>
        <v>6.8275699999999997</v>
      </c>
      <c r="G34" s="361">
        <f t="shared" si="4"/>
        <v>0</v>
      </c>
    </row>
    <row r="35" spans="1:7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1025</v>
      </c>
      <c r="F35" s="1">
        <f>USD_CNY!B953</f>
        <v>6.8865499999999997</v>
      </c>
      <c r="G35" s="361">
        <f t="shared" si="4"/>
        <v>0</v>
      </c>
    </row>
    <row r="36" spans="1:7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1025</v>
      </c>
      <c r="F36" s="1">
        <f>USD_CNY!B954</f>
        <v>6.8839800000000002</v>
      </c>
      <c r="G36" s="361">
        <f t="shared" si="4"/>
        <v>0</v>
      </c>
    </row>
    <row r="37" spans="1:7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1025</v>
      </c>
      <c r="F37" s="1">
        <f>USD_CNY!B955</f>
        <v>6.8890399999999996</v>
      </c>
      <c r="G37" s="361">
        <f t="shared" si="4"/>
        <v>0</v>
      </c>
    </row>
    <row r="38" spans="1:7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1025</v>
      </c>
      <c r="F38" s="1">
        <f>USD_CNY!B956</f>
        <v>6.8931100000000001</v>
      </c>
      <c r="G38" s="361">
        <f t="shared" si="4"/>
        <v>0</v>
      </c>
    </row>
    <row r="39" spans="1:7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1025</v>
      </c>
      <c r="F39" s="1">
        <f>USD_CNY!B957</f>
        <v>6.9063999999999997</v>
      </c>
      <c r="G39" s="361">
        <f t="shared" si="4"/>
        <v>77</v>
      </c>
    </row>
    <row r="40" spans="1:7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1025</v>
      </c>
      <c r="F40" s="1">
        <f>USD_CNY!B958</f>
        <v>6.9256200000000003</v>
      </c>
      <c r="G40" s="361">
        <f t="shared" si="4"/>
        <v>41</v>
      </c>
    </row>
    <row r="41" spans="1:7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1025</v>
      </c>
      <c r="F41" s="1">
        <f>USD_CNY!B959</f>
        <v>6.9159899999999999</v>
      </c>
      <c r="G41" s="361">
        <f t="shared" si="4"/>
        <v>73.5</v>
      </c>
    </row>
    <row r="42" spans="1:7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1025</v>
      </c>
      <c r="F42" s="1">
        <f>USD_CNY!B960</f>
        <v>6.8773</v>
      </c>
      <c r="G42" s="361">
        <f t="shared" si="4"/>
        <v>82</v>
      </c>
    </row>
    <row r="43" spans="1:7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1025</v>
      </c>
      <c r="F43" s="1">
        <f>USD_CNY!B961</f>
        <v>6.9164000000000003</v>
      </c>
      <c r="G43" s="361">
        <f t="shared" si="4"/>
        <v>-31</v>
      </c>
    </row>
    <row r="44" spans="1:7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1025</v>
      </c>
      <c r="F44" s="1">
        <f>USD_CNY!B962</f>
        <v>6.9209699999999996</v>
      </c>
      <c r="G44" s="361">
        <f t="shared" si="4"/>
        <v>-4.5</v>
      </c>
    </row>
    <row r="45" spans="1:7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1025</v>
      </c>
      <c r="F45" s="1">
        <f>USD_CNY!B963</f>
        <v>6.9101900000000001</v>
      </c>
      <c r="G45" s="361">
        <f t="shared" si="4"/>
        <v>10.5</v>
      </c>
    </row>
    <row r="46" spans="1:7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1025</v>
      </c>
      <c r="F46" s="1">
        <f>USD_CNY!B964</f>
        <v>6.9282199999999996</v>
      </c>
      <c r="G46" s="361">
        <f t="shared" si="4"/>
        <v>-39.5</v>
      </c>
    </row>
    <row r="47" spans="1:7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1025</v>
      </c>
      <c r="F47" s="1">
        <f>USD_CNY!B965</f>
        <v>6.9357300000000004</v>
      </c>
      <c r="G47" s="361">
        <f t="shared" si="4"/>
        <v>-95</v>
      </c>
    </row>
    <row r="48" spans="1:7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1025</v>
      </c>
      <c r="F48" s="1">
        <f>USD_CNY!B966</f>
        <v>6.9302099999999998</v>
      </c>
      <c r="G48" s="361">
        <f t="shared" si="4"/>
        <v>39.5</v>
      </c>
    </row>
    <row r="49" spans="1:7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1025</v>
      </c>
      <c r="F49" s="1">
        <f>USD_CNY!B967</f>
        <v>6.9371400000000003</v>
      </c>
      <c r="G49" s="361">
        <f t="shared" si="4"/>
        <v>-29.5</v>
      </c>
    </row>
    <row r="50" spans="1:7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1025</v>
      </c>
      <c r="F50" s="1">
        <f>USD_CNY!B968</f>
        <v>6.9382200000000003</v>
      </c>
      <c r="G50" s="361">
        <f t="shared" si="4"/>
        <v>42.5</v>
      </c>
    </row>
    <row r="51" spans="1:7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1025</v>
      </c>
      <c r="F51" s="1">
        <f>USD_CNY!B969</f>
        <v>6.9441800000000002</v>
      </c>
      <c r="G51" s="361">
        <f t="shared" si="4"/>
        <v>19.5</v>
      </c>
    </row>
    <row r="52" spans="1:7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1025</v>
      </c>
      <c r="F52" s="1">
        <f>USD_CNY!B970</f>
        <v>6.9558999999999997</v>
      </c>
      <c r="G52" s="361">
        <f t="shared" si="4"/>
        <v>22</v>
      </c>
    </row>
    <row r="53" spans="1:7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1025</v>
      </c>
      <c r="F53" s="1">
        <f>USD_CNY!B971</f>
        <v>6.9526500000000002</v>
      </c>
      <c r="G53" s="361">
        <f t="shared" ref="G53" si="9">C53-C52</f>
        <v>-93</v>
      </c>
    </row>
    <row r="54" spans="1:7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1025</v>
      </c>
      <c r="F54" s="1">
        <f>USD_CNY!B972</f>
        <v>6.9748000000000001</v>
      </c>
      <c r="G54" s="361">
        <f t="shared" ref="G54" si="12">C54-C53</f>
        <v>36</v>
      </c>
    </row>
    <row r="55" spans="1:7">
      <c r="D55" s="357"/>
    </row>
    <row r="58" spans="1:7">
      <c r="B58" s="374"/>
    </row>
    <row r="59" spans="1:7">
      <c r="B59" s="35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C54" sqref="C54"/>
    </sheetView>
  </sheetViews>
  <sheetFormatPr defaultColWidth="8.7109375" defaultRowHeight="15"/>
  <cols>
    <col min="1" max="1" width="10" style="1" customWidth="1"/>
    <col min="2" max="2" width="10.42578125" style="1" bestFit="1" customWidth="1"/>
    <col min="3" max="16384" width="8.7109375" style="1"/>
  </cols>
  <sheetData>
    <row r="1" spans="1:7">
      <c r="A1" s="356" t="s">
        <v>1028</v>
      </c>
    </row>
    <row r="3" spans="1:7" ht="45">
      <c r="A3" s="362" t="s">
        <v>751</v>
      </c>
      <c r="B3" s="363" t="s">
        <v>1026</v>
      </c>
      <c r="C3" s="364"/>
      <c r="D3" s="363"/>
      <c r="E3" s="363" t="s">
        <v>1026</v>
      </c>
      <c r="F3" s="365" t="s">
        <v>753</v>
      </c>
    </row>
    <row r="4" spans="1:7" ht="71.25">
      <c r="A4" s="362" t="s">
        <v>21</v>
      </c>
      <c r="B4" s="363" t="s">
        <v>1027</v>
      </c>
      <c r="C4" s="363" t="s">
        <v>1027</v>
      </c>
      <c r="D4" s="363" t="s">
        <v>11</v>
      </c>
      <c r="E4" s="367" t="s">
        <v>1</v>
      </c>
      <c r="F4" s="368" t="s">
        <v>660</v>
      </c>
    </row>
    <row r="5" spans="1:7" ht="42.75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>
      <c r="A29" s="370">
        <v>43368</v>
      </c>
      <c r="B29" s="357">
        <f t="shared" si="0"/>
        <v>667.00550934899968</v>
      </c>
      <c r="C29" s="1">
        <v>4580</v>
      </c>
      <c r="D29" s="358">
        <f t="shared" si="1"/>
        <v>570.09017893076896</v>
      </c>
      <c r="E29" s="1">
        <v>502</v>
      </c>
      <c r="F29" s="359">
        <f>USD_CNY!B948</f>
        <v>6.8665099999999999</v>
      </c>
      <c r="G29" s="361">
        <f t="shared" si="3"/>
        <v>-5</v>
      </c>
    </row>
    <row r="30" spans="1:7">
      <c r="A30" s="370">
        <v>43369</v>
      </c>
      <c r="B30" s="357">
        <f t="shared" si="0"/>
        <v>668.32072405779877</v>
      </c>
      <c r="C30" s="1">
        <v>4590</v>
      </c>
      <c r="D30" s="358">
        <f t="shared" si="1"/>
        <v>571.21429406649474</v>
      </c>
      <c r="E30" s="1">
        <v>504</v>
      </c>
      <c r="F30" s="359">
        <f>USD_CNY!B949</f>
        <v>6.8679600000000001</v>
      </c>
      <c r="G30" s="361">
        <f t="shared" si="3"/>
        <v>10</v>
      </c>
    </row>
    <row r="31" spans="1:7">
      <c r="A31" s="370">
        <v>43370</v>
      </c>
      <c r="B31" s="357">
        <f t="shared" si="0"/>
        <v>647.41303933507049</v>
      </c>
      <c r="C31" s="1">
        <v>4450</v>
      </c>
      <c r="D31" s="358">
        <f t="shared" si="1"/>
        <v>553.3444780641629</v>
      </c>
      <c r="E31" s="1">
        <v>502</v>
      </c>
      <c r="F31" s="359">
        <f>USD_CNY!B950</f>
        <v>6.8735099999999996</v>
      </c>
      <c r="G31" s="361">
        <f t="shared" si="3"/>
        <v>-140</v>
      </c>
    </row>
    <row r="32" spans="1:7">
      <c r="A32" s="370">
        <v>43371</v>
      </c>
      <c r="B32" s="357">
        <f t="shared" si="0"/>
        <v>659.24842775058335</v>
      </c>
      <c r="C32" s="1">
        <v>4540</v>
      </c>
      <c r="D32" s="358">
        <f t="shared" si="1"/>
        <v>563.46019465861832</v>
      </c>
      <c r="E32" s="1">
        <v>500</v>
      </c>
      <c r="F32" s="359">
        <f>USD_CNY!B951</f>
        <v>6.8866300000000003</v>
      </c>
      <c r="G32" s="361">
        <f t="shared" si="3"/>
        <v>90</v>
      </c>
    </row>
    <row r="33" spans="1:7">
      <c r="A33" s="370">
        <v>43374</v>
      </c>
      <c r="B33" s="357">
        <f t="shared" si="0"/>
        <v>664.95107336870956</v>
      </c>
      <c r="C33" s="1">
        <v>4540</v>
      </c>
      <c r="D33" s="358">
        <f t="shared" si="1"/>
        <v>568.3342507424868</v>
      </c>
      <c r="E33" s="1">
        <v>500</v>
      </c>
      <c r="F33" s="359">
        <f>USD_CNY!B952</f>
        <v>6.8275699999999997</v>
      </c>
      <c r="G33" s="361">
        <f t="shared" si="3"/>
        <v>0</v>
      </c>
    </row>
    <row r="34" spans="1:7">
      <c r="A34" s="370">
        <v>43375</v>
      </c>
      <c r="B34" s="357">
        <f t="shared" ref="B34:B51" si="4">+IF(F34=0,"",C34/F34)</f>
        <v>659.25608613892302</v>
      </c>
      <c r="C34" s="1">
        <v>4540</v>
      </c>
      <c r="D34" s="358">
        <f t="shared" ref="D34:D39" si="5">+IF(ISERROR(B34/1.17),0,B34/1.17)</f>
        <v>563.46674028967789</v>
      </c>
      <c r="E34" s="1">
        <v>496</v>
      </c>
      <c r="F34" s="359">
        <f>USD_CNY!B953</f>
        <v>6.8865499999999997</v>
      </c>
      <c r="G34" s="361">
        <f t="shared" si="3"/>
        <v>0</v>
      </c>
    </row>
    <row r="35" spans="1:7">
      <c r="A35" s="370">
        <v>43376</v>
      </c>
      <c r="B35" s="357">
        <f t="shared" si="4"/>
        <v>659.50220657236071</v>
      </c>
      <c r="C35" s="1">
        <v>4540</v>
      </c>
      <c r="D35" s="358">
        <f t="shared" si="5"/>
        <v>563.67709963449636</v>
      </c>
      <c r="E35" s="1">
        <v>494</v>
      </c>
      <c r="F35" s="359">
        <f>USD_CNY!B954</f>
        <v>6.8839800000000002</v>
      </c>
      <c r="G35" s="361">
        <f t="shared" si="3"/>
        <v>0</v>
      </c>
    </row>
    <row r="36" spans="1:7">
      <c r="A36" s="370">
        <v>43377</v>
      </c>
      <c r="B36" s="357">
        <f t="shared" si="4"/>
        <v>659.01780219014552</v>
      </c>
      <c r="C36" s="1">
        <v>4540</v>
      </c>
      <c r="D36" s="358">
        <f t="shared" si="5"/>
        <v>563.2630787949962</v>
      </c>
      <c r="E36" s="1">
        <v>495</v>
      </c>
      <c r="F36" s="359">
        <f>USD_CNY!B955</f>
        <v>6.8890399999999996</v>
      </c>
      <c r="G36" s="361">
        <f t="shared" si="3"/>
        <v>0</v>
      </c>
    </row>
    <row r="37" spans="1:7">
      <c r="A37" s="370">
        <v>43378</v>
      </c>
      <c r="B37" s="357">
        <f t="shared" si="4"/>
        <v>658.62868864706934</v>
      </c>
      <c r="C37" s="1">
        <v>4540</v>
      </c>
      <c r="D37" s="358">
        <f t="shared" si="5"/>
        <v>562.93050311715331</v>
      </c>
      <c r="E37" s="1">
        <v>492</v>
      </c>
      <c r="F37" s="359">
        <f>USD_CNY!B956</f>
        <v>6.8931100000000001</v>
      </c>
      <c r="G37" s="361">
        <f t="shared" si="3"/>
        <v>0</v>
      </c>
    </row>
    <row r="38" spans="1:7">
      <c r="A38" s="370">
        <v>43381</v>
      </c>
      <c r="B38" s="357">
        <f t="shared" si="4"/>
        <v>658.08525425692119</v>
      </c>
      <c r="C38" s="1">
        <v>4545</v>
      </c>
      <c r="D38" s="358">
        <f t="shared" si="5"/>
        <v>562.4660292794199</v>
      </c>
      <c r="E38" s="1">
        <v>491.5</v>
      </c>
      <c r="F38" s="359">
        <f>USD_CNY!B957</f>
        <v>6.9063999999999997</v>
      </c>
      <c r="G38" s="361">
        <f t="shared" si="3"/>
        <v>5</v>
      </c>
    </row>
    <row r="39" spans="1:7">
      <c r="A39" s="370">
        <v>43382</v>
      </c>
      <c r="B39" s="357">
        <f t="shared" si="4"/>
        <v>657.70284826484851</v>
      </c>
      <c r="C39" s="1">
        <v>4555</v>
      </c>
      <c r="D39" s="358">
        <f t="shared" si="5"/>
        <v>562.13918655115265</v>
      </c>
      <c r="E39" s="1">
        <v>492</v>
      </c>
      <c r="F39" s="359">
        <f>USD_CNY!B958</f>
        <v>6.9256200000000003</v>
      </c>
      <c r="G39" s="361">
        <f t="shared" si="3"/>
        <v>10</v>
      </c>
    </row>
    <row r="40" spans="1:7">
      <c r="A40" s="370">
        <v>43383</v>
      </c>
      <c r="B40" s="357">
        <f t="shared" si="4"/>
        <v>658.61865040290695</v>
      </c>
      <c r="C40" s="1">
        <v>4555</v>
      </c>
      <c r="D40" s="358">
        <f t="shared" ref="D40:D51" si="6">+IF(ISERROR(B40/1.17),0,B40/1.17)</f>
        <v>562.92192342128806</v>
      </c>
      <c r="E40" s="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>
      <c r="A41" s="370">
        <v>43385</v>
      </c>
      <c r="B41" s="357">
        <f t="shared" si="4"/>
        <v>662.32387710293278</v>
      </c>
      <c r="C41" s="1">
        <v>4555</v>
      </c>
      <c r="D41" s="358">
        <f t="shared" si="6"/>
        <v>566.08878384866057</v>
      </c>
      <c r="E41" s="1">
        <v>495</v>
      </c>
      <c r="F41" s="359">
        <f>USD_CNY!B960</f>
        <v>6.8773</v>
      </c>
      <c r="G41" s="361">
        <f t="shared" si="7"/>
        <v>0</v>
      </c>
    </row>
    <row r="42" spans="1:7">
      <c r="A42" s="370">
        <v>43388</v>
      </c>
      <c r="B42" s="357">
        <f t="shared" si="4"/>
        <v>659.30252732635472</v>
      </c>
      <c r="C42" s="1">
        <v>4560</v>
      </c>
      <c r="D42" s="358">
        <f t="shared" si="6"/>
        <v>563.50643361226901</v>
      </c>
      <c r="E42" s="1">
        <v>500</v>
      </c>
      <c r="F42" s="359">
        <f>USD_CNY!B961</f>
        <v>6.9164000000000003</v>
      </c>
      <c r="G42" s="361">
        <f t="shared" si="7"/>
        <v>5</v>
      </c>
    </row>
    <row r="43" spans="1:7">
      <c r="A43" s="370">
        <v>43389</v>
      </c>
      <c r="B43" s="357">
        <f t="shared" si="4"/>
        <v>660.31206608322248</v>
      </c>
      <c r="C43" s="1">
        <v>4570</v>
      </c>
      <c r="D43" s="358">
        <f t="shared" si="6"/>
        <v>564.3692872506175</v>
      </c>
      <c r="E43" s="1">
        <v>500</v>
      </c>
      <c r="F43" s="359">
        <f>USD_CNY!B962</f>
        <v>6.9209699999999996</v>
      </c>
      <c r="G43" s="361">
        <f t="shared" si="7"/>
        <v>10</v>
      </c>
    </row>
    <row r="44" spans="1:7">
      <c r="A44" s="370">
        <v>43390</v>
      </c>
      <c r="B44" s="357">
        <f t="shared" si="4"/>
        <v>661.34216280594308</v>
      </c>
      <c r="C44" s="1">
        <v>4570</v>
      </c>
      <c r="D44" s="358">
        <f t="shared" si="6"/>
        <v>565.24971179995134</v>
      </c>
      <c r="E44" s="1">
        <v>500</v>
      </c>
      <c r="F44" s="359">
        <f>USD_CNY!B963</f>
        <v>6.9101900000000001</v>
      </c>
      <c r="G44" s="361">
        <f t="shared" si="7"/>
        <v>0</v>
      </c>
    </row>
    <row r="45" spans="1:7">
      <c r="A45" s="370">
        <v>43391</v>
      </c>
      <c r="B45" s="357">
        <f t="shared" si="4"/>
        <v>664.67288856300752</v>
      </c>
      <c r="C45" s="1">
        <v>4605</v>
      </c>
      <c r="D45" s="358">
        <f t="shared" si="6"/>
        <v>568.09648595128851</v>
      </c>
      <c r="E45" s="1">
        <v>504</v>
      </c>
      <c r="F45" s="359">
        <f>USD_CNY!B964</f>
        <v>6.9282199999999996</v>
      </c>
      <c r="G45" s="361">
        <f t="shared" si="7"/>
        <v>35</v>
      </c>
    </row>
    <row r="46" spans="1:7">
      <c r="A46" s="370">
        <v>43392</v>
      </c>
      <c r="B46" s="357">
        <f t="shared" si="4"/>
        <v>661.79046762200949</v>
      </c>
      <c r="C46" s="1">
        <v>4590</v>
      </c>
      <c r="D46" s="358">
        <f t="shared" si="6"/>
        <v>565.63287830940988</v>
      </c>
      <c r="E46" s="1">
        <v>502.5</v>
      </c>
      <c r="F46" s="359">
        <f>USD_CNY!B965</f>
        <v>6.9357300000000004</v>
      </c>
      <c r="G46" s="361">
        <f t="shared" si="7"/>
        <v>-15</v>
      </c>
    </row>
    <row r="47" spans="1:7">
      <c r="A47" s="370">
        <v>43395</v>
      </c>
      <c r="B47" s="357">
        <f t="shared" si="4"/>
        <v>668.81090183414358</v>
      </c>
      <c r="C47" s="1">
        <v>4635</v>
      </c>
      <c r="D47" s="358">
        <f t="shared" si="6"/>
        <v>571.63324943089196</v>
      </c>
      <c r="E47" s="1">
        <v>501</v>
      </c>
      <c r="F47" s="359">
        <f>USD_CNY!B966</f>
        <v>6.9302099999999998</v>
      </c>
      <c r="G47" s="361">
        <f t="shared" si="7"/>
        <v>45</v>
      </c>
    </row>
    <row r="48" spans="1:7">
      <c r="A48" s="370">
        <v>43396</v>
      </c>
      <c r="B48" s="357">
        <f t="shared" si="4"/>
        <v>668.1427793009799</v>
      </c>
      <c r="C48" s="1">
        <v>4635</v>
      </c>
      <c r="D48" s="358">
        <f t="shared" si="6"/>
        <v>571.06220453075207</v>
      </c>
      <c r="E48" s="1">
        <v>505</v>
      </c>
      <c r="F48" s="359">
        <f>USD_CNY!B967</f>
        <v>6.9371400000000003</v>
      </c>
      <c r="G48" s="361">
        <f t="shared" si="7"/>
        <v>0</v>
      </c>
    </row>
    <row r="49" spans="1:7">
      <c r="A49" s="370">
        <v>43397</v>
      </c>
      <c r="B49" s="357">
        <f t="shared" si="4"/>
        <v>668.03877651616699</v>
      </c>
      <c r="C49" s="1">
        <v>4635</v>
      </c>
      <c r="D49" s="358">
        <f t="shared" si="6"/>
        <v>570.97331326168126</v>
      </c>
      <c r="E49" s="1">
        <v>509</v>
      </c>
      <c r="F49" s="359">
        <f>USD_CNY!B968</f>
        <v>6.9382200000000003</v>
      </c>
      <c r="G49" s="361">
        <f t="shared" si="7"/>
        <v>0</v>
      </c>
    </row>
    <row r="50" spans="1:7">
      <c r="A50" s="370">
        <v>43398</v>
      </c>
      <c r="B50" s="357">
        <f t="shared" si="4"/>
        <v>668.18544450172658</v>
      </c>
      <c r="C50" s="1">
        <v>4640</v>
      </c>
      <c r="D50" s="358">
        <f t="shared" si="6"/>
        <v>571.09867051429626</v>
      </c>
      <c r="E50" s="1">
        <v>511.5</v>
      </c>
      <c r="F50" s="359">
        <f>USD_CNY!B969</f>
        <v>6.9441800000000002</v>
      </c>
      <c r="G50" s="361">
        <f t="shared" si="7"/>
        <v>5</v>
      </c>
    </row>
    <row r="51" spans="1:7">
      <c r="A51" s="370">
        <v>43399</v>
      </c>
      <c r="B51" s="357">
        <f t="shared" si="4"/>
        <v>669.93487542949151</v>
      </c>
      <c r="C51" s="1">
        <v>4660</v>
      </c>
      <c r="D51" s="358">
        <f t="shared" si="6"/>
        <v>572.5939106234971</v>
      </c>
      <c r="E51" s="1">
        <v>514</v>
      </c>
      <c r="F51" s="359">
        <f>USD_CNY!B970</f>
        <v>6.9558999999999997</v>
      </c>
      <c r="G51" s="361">
        <f t="shared" si="7"/>
        <v>20</v>
      </c>
    </row>
    <row r="52" spans="1:7">
      <c r="A52" s="370">
        <v>43402</v>
      </c>
      <c r="B52" s="357">
        <f t="shared" ref="B52" si="8">+IF(F52=0,"",C52/F52)</f>
        <v>672.40548567812266</v>
      </c>
      <c r="C52" s="1">
        <v>4675</v>
      </c>
      <c r="D52" s="358">
        <f t="shared" ref="D52" si="9">+IF(ISERROR(B52/1.17),0,B52/1.17)</f>
        <v>574.70554331463484</v>
      </c>
      <c r="E52" s="1">
        <v>520</v>
      </c>
      <c r="F52" s="359">
        <f>USD_CNY!B971</f>
        <v>6.9526500000000002</v>
      </c>
      <c r="G52" s="361">
        <f t="shared" ref="G52" si="10">C52-C51</f>
        <v>15</v>
      </c>
    </row>
    <row r="53" spans="1:7">
      <c r="A53" s="370">
        <v>43403</v>
      </c>
      <c r="B53" s="357">
        <f t="shared" ref="B53" si="11">+IF(F53=0,"",C53/F53)</f>
        <v>673.13758100590701</v>
      </c>
      <c r="C53" s="1">
        <v>4695</v>
      </c>
      <c r="D53" s="358">
        <f t="shared" ref="D53" si="12">+IF(ISERROR(B53/1.17),0,B53/1.17)</f>
        <v>575.33126581701458</v>
      </c>
      <c r="E53" s="1">
        <v>522.5</v>
      </c>
      <c r="F53" s="359">
        <f>USD_CNY!B972</f>
        <v>6.9748000000000001</v>
      </c>
      <c r="G53" s="361">
        <f t="shared" ref="G53" si="13">C53-C52</f>
        <v>20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357"/>
  <sheetViews>
    <sheetView workbookViewId="0">
      <pane ySplit="3" topLeftCell="A955" activePane="bottomLeft" state="frozen"/>
      <selection pane="bottomLeft" activeCell="B973" sqref="B973"/>
    </sheetView>
  </sheetViews>
  <sheetFormatPr defaultColWidth="9.140625" defaultRowHeight="15.75"/>
  <cols>
    <col min="1" max="1" width="12.42578125" style="118" customWidth="1"/>
    <col min="2" max="2" width="14.7109375" style="126" customWidth="1"/>
    <col min="3" max="3" width="9.85546875" style="118" bestFit="1" customWidth="1"/>
    <col min="4" max="16384" width="9.140625" style="118"/>
  </cols>
  <sheetData>
    <row r="1" spans="1:7">
      <c r="A1" s="399" t="s">
        <v>998</v>
      </c>
      <c r="B1" s="399"/>
      <c r="C1" s="399"/>
      <c r="D1" s="399"/>
      <c r="E1" s="399"/>
      <c r="F1" s="399"/>
      <c r="G1" s="399"/>
    </row>
    <row r="2" spans="1:7" s="127" customFormat="1">
      <c r="A2" s="119" t="s">
        <v>21</v>
      </c>
      <c r="B2" s="120" t="s">
        <v>724</v>
      </c>
    </row>
    <row r="3" spans="1:7" s="127" customFormat="1">
      <c r="A3" s="121"/>
      <c r="B3" s="122" t="s">
        <v>23</v>
      </c>
    </row>
    <row r="4" spans="1:7">
      <c r="A4" s="128">
        <v>41552</v>
      </c>
      <c r="B4" s="129">
        <v>6.1204000000000001</v>
      </c>
    </row>
    <row r="5" spans="1:7">
      <c r="A5" s="130">
        <v>41553</v>
      </c>
      <c r="B5" s="131">
        <v>6.1204000000000001</v>
      </c>
    </row>
    <row r="6" spans="1:7">
      <c r="A6" s="130">
        <v>41554</v>
      </c>
      <c r="B6" s="131">
        <v>6.1204999999999998</v>
      </c>
    </row>
    <row r="7" spans="1:7">
      <c r="A7" s="130">
        <v>41555</v>
      </c>
      <c r="B7" s="131">
        <v>6.1214000000000004</v>
      </c>
    </row>
    <row r="8" spans="1:7">
      <c r="A8" s="130">
        <v>41556</v>
      </c>
      <c r="B8" s="131">
        <v>6.1204999999999998</v>
      </c>
    </row>
    <row r="9" spans="1:7">
      <c r="A9" s="130">
        <v>41557</v>
      </c>
      <c r="B9" s="131">
        <v>6.1157000000000004</v>
      </c>
    </row>
    <row r="10" spans="1:7">
      <c r="A10" s="130">
        <v>41558</v>
      </c>
      <c r="B10" s="131">
        <v>6.1216999999999997</v>
      </c>
    </row>
    <row r="11" spans="1:7">
      <c r="A11" s="130">
        <v>41559</v>
      </c>
      <c r="B11" s="131">
        <v>6.1205999999999996</v>
      </c>
    </row>
    <row r="12" spans="1:7">
      <c r="A12" s="130">
        <v>41560</v>
      </c>
      <c r="B12" s="131">
        <v>6.1205999999999996</v>
      </c>
    </row>
    <row r="13" spans="1:7">
      <c r="A13" s="130">
        <v>41561</v>
      </c>
      <c r="B13" s="131">
        <v>6.1078999999999999</v>
      </c>
    </row>
    <row r="14" spans="1:7">
      <c r="A14" s="130">
        <v>41562</v>
      </c>
      <c r="B14" s="131">
        <v>6.1051000000000002</v>
      </c>
    </row>
    <row r="15" spans="1:7">
      <c r="A15" s="130">
        <v>41563</v>
      </c>
      <c r="B15" s="131">
        <v>6.1</v>
      </c>
    </row>
    <row r="16" spans="1:7">
      <c r="A16" s="130">
        <v>41564</v>
      </c>
      <c r="B16" s="131">
        <v>6.0984999999999996</v>
      </c>
    </row>
    <row r="17" spans="1:2">
      <c r="A17" s="130">
        <v>41565</v>
      </c>
      <c r="B17" s="131">
        <v>6.0979000000000001</v>
      </c>
    </row>
    <row r="18" spans="1:2">
      <c r="A18" s="130">
        <v>41566</v>
      </c>
      <c r="B18" s="131">
        <v>6.0968</v>
      </c>
    </row>
    <row r="19" spans="1:2">
      <c r="A19" s="130">
        <v>41567</v>
      </c>
      <c r="B19" s="131">
        <v>6.0968</v>
      </c>
    </row>
    <row r="20" spans="1:2">
      <c r="A20" s="130">
        <v>41568</v>
      </c>
      <c r="B20" s="131">
        <v>6.0955000000000004</v>
      </c>
    </row>
    <row r="21" spans="1:2">
      <c r="A21" s="130">
        <v>41569</v>
      </c>
      <c r="B21" s="131">
        <v>6.0941000000000001</v>
      </c>
    </row>
    <row r="22" spans="1:2">
      <c r="A22" s="130">
        <v>41570</v>
      </c>
      <c r="B22" s="131">
        <v>6.0843999999999996</v>
      </c>
    </row>
    <row r="23" spans="1:2">
      <c r="A23" s="130">
        <v>41571</v>
      </c>
      <c r="B23" s="131">
        <v>6.0819999999999999</v>
      </c>
    </row>
    <row r="24" spans="1:2">
      <c r="A24" s="130">
        <v>41572</v>
      </c>
      <c r="B24" s="131">
        <v>6.0831999999999997</v>
      </c>
    </row>
    <row r="25" spans="1:2">
      <c r="A25" s="130">
        <v>41573</v>
      </c>
      <c r="B25" s="131">
        <v>6.0842000000000001</v>
      </c>
    </row>
    <row r="26" spans="1:2">
      <c r="A26" s="130">
        <v>41574</v>
      </c>
      <c r="B26" s="131">
        <v>6.0842999999999998</v>
      </c>
    </row>
    <row r="27" spans="1:2">
      <c r="A27" s="130">
        <v>41575</v>
      </c>
      <c r="B27" s="131">
        <v>6.0850999999999997</v>
      </c>
    </row>
    <row r="28" spans="1:2">
      <c r="A28" s="130">
        <v>41576</v>
      </c>
      <c r="B28" s="131">
        <v>6.0929000000000002</v>
      </c>
    </row>
    <row r="29" spans="1:2">
      <c r="A29" s="130">
        <v>41577</v>
      </c>
      <c r="B29" s="131">
        <v>6.0941999999999998</v>
      </c>
    </row>
    <row r="30" spans="1:2">
      <c r="A30" s="130">
        <v>41578</v>
      </c>
      <c r="B30" s="131">
        <v>6.0968999999999998</v>
      </c>
    </row>
    <row r="31" spans="1:2">
      <c r="A31" s="130">
        <v>41579</v>
      </c>
      <c r="B31" s="131">
        <v>6.1006</v>
      </c>
    </row>
    <row r="32" spans="1:2">
      <c r="A32" s="130">
        <v>41580</v>
      </c>
      <c r="B32" s="131">
        <v>6.0995999999999997</v>
      </c>
    </row>
    <row r="33" spans="1:2">
      <c r="A33" s="130">
        <v>41581</v>
      </c>
      <c r="B33" s="131">
        <v>6.0995999999999997</v>
      </c>
    </row>
    <row r="34" spans="1:2">
      <c r="A34" s="130">
        <v>41582</v>
      </c>
      <c r="B34" s="131">
        <v>6.0989000000000004</v>
      </c>
    </row>
    <row r="35" spans="1:2">
      <c r="A35" s="130">
        <v>41583</v>
      </c>
      <c r="B35" s="131">
        <v>6.1007999999999996</v>
      </c>
    </row>
    <row r="36" spans="1:2">
      <c r="A36" s="130">
        <v>41584</v>
      </c>
      <c r="B36" s="131">
        <v>6.0923999999999996</v>
      </c>
    </row>
    <row r="37" spans="1:2">
      <c r="A37" s="130">
        <v>41585</v>
      </c>
      <c r="B37" s="131">
        <v>6.0913000000000004</v>
      </c>
    </row>
    <row r="38" spans="1:2">
      <c r="A38" s="130">
        <v>41586</v>
      </c>
      <c r="B38" s="132">
        <v>6.0921000000000003</v>
      </c>
    </row>
    <row r="39" spans="1:2">
      <c r="A39" s="130">
        <v>41587</v>
      </c>
      <c r="B39" s="132">
        <v>6.0906000000000002</v>
      </c>
    </row>
    <row r="40" spans="1:2">
      <c r="A40" s="130">
        <v>41588</v>
      </c>
      <c r="B40" s="132">
        <v>6.0906000000000002</v>
      </c>
    </row>
    <row r="41" spans="1:2">
      <c r="A41" s="130">
        <v>41589</v>
      </c>
      <c r="B41" s="132">
        <v>6.0917000000000003</v>
      </c>
    </row>
    <row r="42" spans="1:2">
      <c r="A42" s="130">
        <v>41590</v>
      </c>
      <c r="B42" s="132">
        <v>6.0919999999999996</v>
      </c>
    </row>
    <row r="43" spans="1:2">
      <c r="A43" s="130">
        <v>41591</v>
      </c>
      <c r="B43" s="132">
        <v>6.0922999999999998</v>
      </c>
    </row>
    <row r="44" spans="1:2">
      <c r="A44" s="130">
        <v>41592</v>
      </c>
      <c r="B44" s="132">
        <v>6.0926999999999998</v>
      </c>
    </row>
    <row r="45" spans="1:2">
      <c r="A45" s="130">
        <v>41593</v>
      </c>
      <c r="B45" s="132">
        <v>6.0933999999999999</v>
      </c>
    </row>
    <row r="46" spans="1:2">
      <c r="A46" s="130">
        <v>41594</v>
      </c>
      <c r="B46" s="132">
        <v>6.0923999999999996</v>
      </c>
    </row>
    <row r="47" spans="1:2">
      <c r="A47" s="130">
        <v>41595</v>
      </c>
      <c r="B47" s="132">
        <v>6.0923999999999996</v>
      </c>
    </row>
    <row r="48" spans="1:2">
      <c r="A48" s="130">
        <v>41596</v>
      </c>
      <c r="B48" s="102">
        <v>6.0918999999999999</v>
      </c>
    </row>
    <row r="49" spans="1:2">
      <c r="A49" s="130">
        <v>41597</v>
      </c>
      <c r="B49" s="102">
        <v>6.0937999999999999</v>
      </c>
    </row>
    <row r="50" spans="1:2">
      <c r="A50" s="130">
        <v>41598</v>
      </c>
      <c r="B50" s="102">
        <v>6.0945</v>
      </c>
    </row>
    <row r="51" spans="1:2">
      <c r="A51" s="130">
        <v>41599</v>
      </c>
      <c r="B51" s="102">
        <v>6.0926</v>
      </c>
    </row>
    <row r="52" spans="1:2">
      <c r="A52" s="130">
        <v>41600</v>
      </c>
      <c r="B52" s="102">
        <v>6.0941000000000001</v>
      </c>
    </row>
    <row r="53" spans="1:2">
      <c r="A53" s="130">
        <v>41601</v>
      </c>
      <c r="B53" s="102">
        <v>6.0941999999999998</v>
      </c>
    </row>
    <row r="54" spans="1:2">
      <c r="A54" s="130">
        <v>41602</v>
      </c>
      <c r="B54" s="102">
        <v>6.0941999999999998</v>
      </c>
    </row>
    <row r="55" spans="1:2">
      <c r="A55" s="130">
        <v>41603</v>
      </c>
      <c r="B55" s="102">
        <v>6.0895999999999999</v>
      </c>
    </row>
    <row r="56" spans="1:2">
      <c r="A56" s="130">
        <v>41604</v>
      </c>
      <c r="B56" s="102">
        <v>6.0922000000000001</v>
      </c>
    </row>
    <row r="57" spans="1:2">
      <c r="A57" s="130">
        <v>41605</v>
      </c>
      <c r="B57" s="102">
        <v>6.0932000000000004</v>
      </c>
    </row>
    <row r="58" spans="1:2">
      <c r="A58" s="130">
        <v>41606</v>
      </c>
      <c r="B58" s="102">
        <v>6.0923999999999996</v>
      </c>
    </row>
    <row r="59" spans="1:2">
      <c r="A59" s="130">
        <v>41607</v>
      </c>
      <c r="B59" s="102">
        <v>6.0945</v>
      </c>
    </row>
    <row r="60" spans="1:2">
      <c r="A60" s="130">
        <v>41608</v>
      </c>
      <c r="B60" s="102">
        <v>6.0944000000000003</v>
      </c>
    </row>
    <row r="61" spans="1:2">
      <c r="A61" s="130">
        <v>41609</v>
      </c>
      <c r="B61" s="102">
        <v>6.0945</v>
      </c>
    </row>
    <row r="62" spans="1:2">
      <c r="A62" s="130">
        <v>41610</v>
      </c>
      <c r="B62" s="102">
        <v>6.0929000000000002</v>
      </c>
    </row>
    <row r="63" spans="1:2">
      <c r="A63" s="130">
        <v>41611</v>
      </c>
      <c r="B63" s="102">
        <v>6.0909000000000004</v>
      </c>
    </row>
    <row r="64" spans="1:2">
      <c r="A64" s="130">
        <v>41612</v>
      </c>
      <c r="B64" s="102">
        <v>6.0907999999999998</v>
      </c>
    </row>
    <row r="65" spans="1:2">
      <c r="A65" s="130">
        <v>41613</v>
      </c>
      <c r="B65" s="102">
        <v>6.0909000000000004</v>
      </c>
    </row>
    <row r="66" spans="1:2">
      <c r="A66" s="130">
        <v>41614</v>
      </c>
      <c r="B66" s="102">
        <v>6.0826000000000002</v>
      </c>
    </row>
    <row r="67" spans="1:2">
      <c r="A67" s="130">
        <v>41615</v>
      </c>
      <c r="B67" s="102">
        <v>6.0827999999999998</v>
      </c>
    </row>
    <row r="68" spans="1:2">
      <c r="A68" s="130">
        <v>41616</v>
      </c>
      <c r="B68" s="102">
        <v>6.0823999999999998</v>
      </c>
    </row>
    <row r="69" spans="1:2">
      <c r="A69" s="130">
        <v>41617</v>
      </c>
      <c r="B69" s="132">
        <v>6.0712000000000002</v>
      </c>
    </row>
    <row r="70" spans="1:2">
      <c r="A70" s="130">
        <v>41618</v>
      </c>
      <c r="B70" s="132">
        <v>6.07</v>
      </c>
    </row>
    <row r="71" spans="1:2">
      <c r="A71" s="130">
        <v>41619</v>
      </c>
      <c r="B71" s="102">
        <v>6.0715000000000003</v>
      </c>
    </row>
    <row r="72" spans="1:2">
      <c r="A72" s="130">
        <v>41620</v>
      </c>
      <c r="B72" s="102">
        <v>6.0724</v>
      </c>
    </row>
    <row r="73" spans="1:2">
      <c r="A73" s="130">
        <v>41621</v>
      </c>
      <c r="B73" s="102">
        <v>6.0709999999999997</v>
      </c>
    </row>
    <row r="74" spans="1:2">
      <c r="A74" s="130">
        <v>41622</v>
      </c>
      <c r="B74" s="132">
        <v>6.0717999999999996</v>
      </c>
    </row>
    <row r="75" spans="1:2">
      <c r="A75" s="130">
        <v>41623</v>
      </c>
      <c r="B75" s="132">
        <v>6.0717999999999996</v>
      </c>
    </row>
    <row r="76" spans="1:2">
      <c r="A76" s="130">
        <v>41624</v>
      </c>
      <c r="B76" s="132">
        <v>6.0724</v>
      </c>
    </row>
    <row r="77" spans="1:2">
      <c r="A77" s="130">
        <v>41625</v>
      </c>
      <c r="B77" s="132">
        <v>6.0704000000000002</v>
      </c>
    </row>
    <row r="78" spans="1:2">
      <c r="A78" s="130">
        <v>41626</v>
      </c>
      <c r="B78" s="102">
        <v>6.0655000000000001</v>
      </c>
    </row>
    <row r="79" spans="1:2">
      <c r="A79" s="130">
        <v>41627</v>
      </c>
      <c r="B79" s="102">
        <v>6.0708000000000002</v>
      </c>
    </row>
    <row r="80" spans="1:2">
      <c r="A80" s="130">
        <v>41628</v>
      </c>
      <c r="B80" s="102">
        <v>6.0728</v>
      </c>
    </row>
    <row r="81" spans="1:2">
      <c r="A81" s="130">
        <v>41629</v>
      </c>
      <c r="B81" s="102">
        <v>6.0713999999999997</v>
      </c>
    </row>
    <row r="82" spans="1:2">
      <c r="A82" s="130">
        <v>41630</v>
      </c>
      <c r="B82" s="102">
        <v>6.0713999999999997</v>
      </c>
    </row>
    <row r="83" spans="1:2">
      <c r="A83" s="130">
        <v>41631</v>
      </c>
      <c r="B83" s="102">
        <v>6.0705</v>
      </c>
    </row>
    <row r="84" spans="1:2">
      <c r="A84" s="130">
        <v>41632</v>
      </c>
      <c r="B84" s="102">
        <v>6.0747999999999998</v>
      </c>
    </row>
    <row r="85" spans="1:2">
      <c r="A85" s="130">
        <v>41633</v>
      </c>
      <c r="B85" s="102">
        <v>6.0772000000000004</v>
      </c>
    </row>
    <row r="86" spans="1:2">
      <c r="A86" s="130">
        <v>41634</v>
      </c>
      <c r="B86" s="102">
        <v>6.0735999999999999</v>
      </c>
    </row>
    <row r="87" spans="1:2">
      <c r="A87" s="130">
        <v>41635</v>
      </c>
      <c r="B87" s="102">
        <v>6.0713999999999997</v>
      </c>
    </row>
    <row r="88" spans="1:2">
      <c r="A88" s="130">
        <v>41636</v>
      </c>
      <c r="B88" s="102">
        <v>6.07</v>
      </c>
    </row>
    <row r="89" spans="1:2">
      <c r="A89" s="130">
        <v>41637</v>
      </c>
      <c r="B89" s="102">
        <v>6.07</v>
      </c>
    </row>
    <row r="90" spans="1:2">
      <c r="A90" s="130">
        <v>41638</v>
      </c>
      <c r="B90" s="102">
        <v>6.0606999999999998</v>
      </c>
    </row>
    <row r="91" spans="1:2">
      <c r="A91" s="130">
        <v>41639</v>
      </c>
      <c r="B91" s="102">
        <v>6.0544000000000002</v>
      </c>
    </row>
    <row r="92" spans="1:2">
      <c r="A92" s="130">
        <v>41640</v>
      </c>
      <c r="B92" s="102">
        <v>6.0526999999999997</v>
      </c>
    </row>
    <row r="93" spans="1:2">
      <c r="A93" s="130">
        <v>41641</v>
      </c>
      <c r="B93" s="102">
        <v>6.05</v>
      </c>
    </row>
    <row r="94" spans="1:2">
      <c r="A94" s="130">
        <v>41642</v>
      </c>
      <c r="B94" s="102">
        <v>6.0503</v>
      </c>
    </row>
    <row r="95" spans="1:2">
      <c r="A95" s="130">
        <v>41643</v>
      </c>
      <c r="B95" s="102">
        <v>6.0506000000000002</v>
      </c>
    </row>
    <row r="96" spans="1:2">
      <c r="A96" s="130">
        <v>41644</v>
      </c>
      <c r="B96" s="102">
        <v>6.0506000000000002</v>
      </c>
    </row>
    <row r="97" spans="1:2">
      <c r="A97" s="130">
        <v>41645</v>
      </c>
      <c r="B97" s="102">
        <v>6.0528000000000004</v>
      </c>
    </row>
    <row r="98" spans="1:2">
      <c r="A98" s="130">
        <v>41646</v>
      </c>
      <c r="B98" s="102">
        <v>6.0507999999999997</v>
      </c>
    </row>
    <row r="99" spans="1:2">
      <c r="A99" s="130">
        <v>41647</v>
      </c>
      <c r="B99" s="102">
        <v>6.0518000000000001</v>
      </c>
    </row>
    <row r="100" spans="1:2">
      <c r="A100" s="130">
        <v>41648</v>
      </c>
      <c r="B100" s="102">
        <v>6.0564999999999998</v>
      </c>
    </row>
    <row r="101" spans="1:2">
      <c r="A101" s="130">
        <v>41649</v>
      </c>
      <c r="B101" s="102">
        <v>6.0525000000000002</v>
      </c>
    </row>
    <row r="102" spans="1:2">
      <c r="A102" s="130">
        <v>41650</v>
      </c>
      <c r="B102" s="102">
        <v>6.0525000000000002</v>
      </c>
    </row>
    <row r="103" spans="1:2">
      <c r="A103" s="130">
        <v>41651</v>
      </c>
      <c r="B103" s="102">
        <v>6.0525000000000002</v>
      </c>
    </row>
    <row r="104" spans="1:2">
      <c r="A104" s="130">
        <v>41652</v>
      </c>
      <c r="B104" s="102">
        <v>6.0438000000000001</v>
      </c>
    </row>
    <row r="105" spans="1:2">
      <c r="A105" s="130">
        <v>41653</v>
      </c>
      <c r="B105" s="102">
        <v>6.0415999999999999</v>
      </c>
    </row>
    <row r="106" spans="1:2">
      <c r="A106" s="130">
        <v>41654</v>
      </c>
      <c r="B106" s="102">
        <v>6.0445000000000002</v>
      </c>
    </row>
    <row r="107" spans="1:2">
      <c r="A107" s="130">
        <v>41655</v>
      </c>
      <c r="B107" s="102">
        <v>6.0559000000000003</v>
      </c>
    </row>
    <row r="108" spans="1:2">
      <c r="A108" s="130">
        <v>41656</v>
      </c>
      <c r="B108" s="102">
        <v>6.05</v>
      </c>
    </row>
    <row r="109" spans="1:2">
      <c r="A109" s="130">
        <v>41657</v>
      </c>
      <c r="B109" s="102">
        <v>6.0503999999999998</v>
      </c>
    </row>
    <row r="110" spans="1:2">
      <c r="A110" s="130">
        <v>41658</v>
      </c>
      <c r="B110" s="102">
        <v>6.0503999999999998</v>
      </c>
    </row>
    <row r="111" spans="1:2">
      <c r="A111" s="130">
        <v>41659</v>
      </c>
      <c r="B111" s="102">
        <v>6.0613999999999999</v>
      </c>
    </row>
    <row r="112" spans="1:2">
      <c r="A112" s="130">
        <v>41660</v>
      </c>
      <c r="B112" s="102">
        <v>6.0530999999999997</v>
      </c>
    </row>
    <row r="113" spans="1:2">
      <c r="A113" s="130">
        <v>41661</v>
      </c>
      <c r="B113" s="102">
        <v>6.0500999999999996</v>
      </c>
    </row>
    <row r="114" spans="1:2">
      <c r="A114" s="130">
        <v>41662</v>
      </c>
      <c r="B114" s="102">
        <v>6.0517000000000003</v>
      </c>
    </row>
    <row r="115" spans="1:2">
      <c r="A115" s="130">
        <v>41663</v>
      </c>
      <c r="B115" s="102">
        <v>6.0491000000000001</v>
      </c>
    </row>
    <row r="116" spans="1:2">
      <c r="A116" s="130">
        <v>41664</v>
      </c>
      <c r="B116" s="132">
        <v>6.0487000000000002</v>
      </c>
    </row>
    <row r="117" spans="1:2">
      <c r="A117" s="130">
        <v>41665</v>
      </c>
      <c r="B117" s="132">
        <v>6.0487000000000002</v>
      </c>
    </row>
    <row r="118" spans="1:2">
      <c r="A118" s="130">
        <v>41666</v>
      </c>
      <c r="B118" s="132">
        <v>6.048</v>
      </c>
    </row>
    <row r="119" spans="1:2">
      <c r="A119" s="130">
        <v>41667</v>
      </c>
      <c r="B119" s="102">
        <v>6.0509000000000004</v>
      </c>
    </row>
    <row r="120" spans="1:2">
      <c r="A120" s="130">
        <v>41668</v>
      </c>
      <c r="B120" s="102">
        <v>6.0559000000000003</v>
      </c>
    </row>
    <row r="121" spans="1:2">
      <c r="A121" s="130">
        <v>41669</v>
      </c>
      <c r="B121" s="102">
        <v>6.0595999999999997</v>
      </c>
    </row>
    <row r="122" spans="1:2">
      <c r="A122" s="130">
        <v>41670</v>
      </c>
      <c r="B122" s="102">
        <v>6.0617999999999999</v>
      </c>
    </row>
    <row r="123" spans="1:2">
      <c r="A123" s="130">
        <v>41671</v>
      </c>
      <c r="B123" s="102">
        <v>6.0609999999999999</v>
      </c>
    </row>
    <row r="124" spans="1:2">
      <c r="A124" s="130">
        <v>41672</v>
      </c>
      <c r="B124" s="102">
        <v>6.0609999999999999</v>
      </c>
    </row>
    <row r="125" spans="1:2">
      <c r="A125" s="130">
        <v>41673</v>
      </c>
      <c r="B125" s="102">
        <v>6.0609000000000002</v>
      </c>
    </row>
    <row r="126" spans="1:2">
      <c r="A126" s="130">
        <v>41674</v>
      </c>
      <c r="B126" s="102">
        <v>6.0595999999999997</v>
      </c>
    </row>
    <row r="127" spans="1:2">
      <c r="A127" s="130">
        <v>41675</v>
      </c>
      <c r="B127" s="102">
        <v>6.06</v>
      </c>
    </row>
    <row r="128" spans="1:2">
      <c r="A128" s="130">
        <v>41676</v>
      </c>
      <c r="B128" s="102">
        <v>6.0589000000000004</v>
      </c>
    </row>
    <row r="129" spans="1:2">
      <c r="A129" s="130">
        <v>41677</v>
      </c>
      <c r="B129" s="102">
        <v>6.0636999999999999</v>
      </c>
    </row>
    <row r="130" spans="1:2">
      <c r="A130" s="130">
        <v>41678</v>
      </c>
      <c r="B130" s="102">
        <v>6.0636999999999999</v>
      </c>
    </row>
    <row r="131" spans="1:2">
      <c r="A131" s="130">
        <v>41679</v>
      </c>
      <c r="B131" s="102">
        <v>6.0636999999999999</v>
      </c>
    </row>
    <row r="132" spans="1:2">
      <c r="A132" s="130">
        <v>41680</v>
      </c>
      <c r="B132" s="132">
        <v>6.0586000000000002</v>
      </c>
    </row>
    <row r="133" spans="1:2">
      <c r="A133" s="130">
        <v>41681</v>
      </c>
      <c r="B133" s="132">
        <v>6.0601000000000003</v>
      </c>
    </row>
    <row r="134" spans="1:2">
      <c r="A134" s="130">
        <v>41682</v>
      </c>
      <c r="B134" s="132">
        <v>6.0628000000000002</v>
      </c>
    </row>
    <row r="135" spans="1:2">
      <c r="A135" s="130">
        <v>41683</v>
      </c>
      <c r="B135" s="102">
        <v>6.0637999999999996</v>
      </c>
    </row>
    <row r="136" spans="1:2">
      <c r="A136" s="130">
        <v>41684</v>
      </c>
      <c r="B136" s="102">
        <v>6.0674000000000001</v>
      </c>
    </row>
    <row r="137" spans="1:2">
      <c r="A137" s="130">
        <v>41685</v>
      </c>
      <c r="B137" s="102">
        <v>6.1116000000000001</v>
      </c>
    </row>
    <row r="138" spans="1:2">
      <c r="A138" s="130">
        <v>41686</v>
      </c>
      <c r="B138" s="102">
        <v>6.1134000000000004</v>
      </c>
    </row>
    <row r="139" spans="1:2">
      <c r="A139" s="130">
        <v>41687</v>
      </c>
      <c r="B139" s="132">
        <v>6.0639000000000003</v>
      </c>
    </row>
    <row r="140" spans="1:2">
      <c r="A140" s="130">
        <v>41688</v>
      </c>
      <c r="B140" s="132">
        <v>6.0673000000000004</v>
      </c>
    </row>
    <row r="141" spans="1:2">
      <c r="A141" s="130">
        <v>41689</v>
      </c>
      <c r="B141" s="102">
        <v>6.0755999999999997</v>
      </c>
    </row>
    <row r="142" spans="1:2">
      <c r="A142" s="130">
        <v>41690</v>
      </c>
      <c r="B142" s="102">
        <v>6.0926</v>
      </c>
    </row>
    <row r="143" spans="1:2">
      <c r="A143" s="130">
        <v>41691</v>
      </c>
      <c r="B143" s="102">
        <v>6.0922000000000001</v>
      </c>
    </row>
    <row r="144" spans="1:2">
      <c r="A144" s="130">
        <v>41692</v>
      </c>
      <c r="B144" s="102">
        <v>6.0918000000000001</v>
      </c>
    </row>
    <row r="145" spans="1:2">
      <c r="A145" s="130">
        <v>41693</v>
      </c>
      <c r="B145" s="102">
        <v>6.0918000000000001</v>
      </c>
    </row>
    <row r="146" spans="1:2">
      <c r="A146" s="130">
        <v>41694</v>
      </c>
      <c r="B146" s="102">
        <v>6.0953999999999997</v>
      </c>
    </row>
    <row r="147" spans="1:2">
      <c r="A147" s="130">
        <v>41695</v>
      </c>
      <c r="B147" s="102">
        <v>6.1231999999999998</v>
      </c>
    </row>
    <row r="148" spans="1:2">
      <c r="A148" s="130">
        <v>41696</v>
      </c>
      <c r="B148" s="102">
        <v>6.1256000000000004</v>
      </c>
    </row>
    <row r="149" spans="1:2">
      <c r="A149" s="130">
        <v>41697</v>
      </c>
      <c r="B149" s="102">
        <v>6.1283000000000003</v>
      </c>
    </row>
    <row r="150" spans="1:2">
      <c r="A150" s="130">
        <v>41698</v>
      </c>
      <c r="B150" s="102">
        <v>6.1454000000000004</v>
      </c>
    </row>
    <row r="151" spans="1:2">
      <c r="A151" s="133">
        <v>41699</v>
      </c>
      <c r="B151" s="132">
        <v>6.1458000000000004</v>
      </c>
    </row>
    <row r="152" spans="1:2">
      <c r="A152" s="133">
        <v>41700</v>
      </c>
      <c r="B152" s="132">
        <v>6.1458000000000004</v>
      </c>
    </row>
    <row r="153" spans="1:2">
      <c r="A153" s="133">
        <v>41701</v>
      </c>
      <c r="B153" s="132">
        <v>6.1508000000000003</v>
      </c>
    </row>
    <row r="154" spans="1:2">
      <c r="A154" s="133">
        <v>41702</v>
      </c>
      <c r="B154" s="132">
        <v>6.1463000000000001</v>
      </c>
    </row>
    <row r="155" spans="1:2">
      <c r="A155" s="133">
        <v>41703</v>
      </c>
      <c r="B155" s="132">
        <v>6.14</v>
      </c>
    </row>
    <row r="156" spans="1:2">
      <c r="A156" s="133">
        <v>41704</v>
      </c>
      <c r="B156" s="132">
        <v>6.1151999999999997</v>
      </c>
    </row>
    <row r="157" spans="1:2">
      <c r="A157" s="133">
        <v>41705</v>
      </c>
      <c r="B157" s="132">
        <v>6.0994999999999999</v>
      </c>
    </row>
    <row r="158" spans="1:2">
      <c r="A158" s="133">
        <v>41706</v>
      </c>
      <c r="B158" s="132">
        <v>6.1271000000000004</v>
      </c>
    </row>
    <row r="159" spans="1:2">
      <c r="A159" s="133">
        <v>41707</v>
      </c>
      <c r="B159" s="132">
        <v>6.1271000000000004</v>
      </c>
    </row>
    <row r="160" spans="1:2">
      <c r="A160" s="133">
        <v>41708</v>
      </c>
      <c r="B160" s="132">
        <v>6.1264000000000003</v>
      </c>
    </row>
    <row r="161" spans="1:2">
      <c r="A161" s="133">
        <v>41709</v>
      </c>
      <c r="B161" s="132">
        <v>6.1277999999999997</v>
      </c>
    </row>
    <row r="162" spans="1:2">
      <c r="A162" s="133">
        <v>41710</v>
      </c>
      <c r="B162" s="132">
        <v>6.1388999999999996</v>
      </c>
    </row>
    <row r="163" spans="1:2">
      <c r="A163" s="133">
        <v>41711</v>
      </c>
      <c r="B163" s="132">
        <v>6.1443000000000003</v>
      </c>
    </row>
    <row r="164" spans="1:2">
      <c r="A164" s="133">
        <v>41712</v>
      </c>
      <c r="B164" s="132">
        <v>6.1364000000000001</v>
      </c>
    </row>
    <row r="165" spans="1:2">
      <c r="A165" s="133">
        <v>41713</v>
      </c>
      <c r="B165" s="132">
        <v>6.15</v>
      </c>
    </row>
    <row r="166" spans="1:2">
      <c r="A166" s="133">
        <v>41714</v>
      </c>
      <c r="B166" s="132">
        <v>6.15</v>
      </c>
    </row>
    <row r="167" spans="1:2">
      <c r="A167" s="133">
        <v>41715</v>
      </c>
      <c r="B167" s="132">
        <v>6.1496000000000004</v>
      </c>
    </row>
    <row r="168" spans="1:2">
      <c r="A168" s="133">
        <v>41716</v>
      </c>
      <c r="B168" s="132">
        <v>6.1778000000000004</v>
      </c>
    </row>
    <row r="169" spans="1:2">
      <c r="A169" s="133">
        <v>41717</v>
      </c>
      <c r="B169" s="132">
        <v>6.1931000000000003</v>
      </c>
    </row>
    <row r="170" spans="1:2">
      <c r="A170" s="133">
        <v>41718</v>
      </c>
      <c r="B170" s="132">
        <v>6.2278000000000002</v>
      </c>
    </row>
    <row r="171" spans="1:2">
      <c r="A171" s="133">
        <v>41719</v>
      </c>
      <c r="B171" s="132">
        <v>6.2264999999999997</v>
      </c>
    </row>
    <row r="172" spans="1:2">
      <c r="A172" s="133">
        <v>41720</v>
      </c>
      <c r="B172" s="132">
        <v>6.2251000000000003</v>
      </c>
    </row>
    <row r="173" spans="1:2">
      <c r="A173" s="133">
        <v>41721</v>
      </c>
      <c r="B173" s="132">
        <v>6.2251000000000003</v>
      </c>
    </row>
    <row r="174" spans="1:2">
      <c r="A174" s="133">
        <v>41722</v>
      </c>
      <c r="B174" s="132">
        <v>6.1962000000000002</v>
      </c>
    </row>
    <row r="175" spans="1:2">
      <c r="A175" s="133">
        <v>41723</v>
      </c>
      <c r="B175" s="132">
        <v>6.1993</v>
      </c>
    </row>
    <row r="176" spans="1:2">
      <c r="A176" s="133">
        <v>41724</v>
      </c>
      <c r="B176" s="132">
        <v>6.2099000000000002</v>
      </c>
    </row>
    <row r="177" spans="1:2">
      <c r="A177" s="133">
        <v>41725</v>
      </c>
      <c r="B177" s="132">
        <v>6.2076000000000002</v>
      </c>
    </row>
    <row r="178" spans="1:2">
      <c r="A178" s="133">
        <v>41726</v>
      </c>
      <c r="B178" s="132">
        <v>6.2077999999999998</v>
      </c>
    </row>
    <row r="179" spans="1:2">
      <c r="A179" s="133">
        <v>41727</v>
      </c>
      <c r="B179" s="132">
        <v>6.2123999999999997</v>
      </c>
    </row>
    <row r="180" spans="1:2">
      <c r="A180" s="133">
        <v>41728</v>
      </c>
      <c r="B180" s="132">
        <v>6.2123999999999997</v>
      </c>
    </row>
    <row r="181" spans="1:2">
      <c r="A181" s="133">
        <v>41729</v>
      </c>
      <c r="B181" s="132">
        <v>6.2164000000000001</v>
      </c>
    </row>
    <row r="182" spans="1:2">
      <c r="A182" s="133">
        <v>41730</v>
      </c>
      <c r="B182" s="132">
        <v>6.2054</v>
      </c>
    </row>
    <row r="183" spans="1:2">
      <c r="A183" s="133">
        <v>41731</v>
      </c>
      <c r="B183" s="132">
        <v>6.1974</v>
      </c>
    </row>
    <row r="184" spans="1:2">
      <c r="A184" s="133">
        <v>41732</v>
      </c>
      <c r="B184" s="132">
        <v>6.2055999999999996</v>
      </c>
    </row>
    <row r="185" spans="1:2">
      <c r="A185" s="133">
        <v>41733</v>
      </c>
      <c r="B185" s="132">
        <v>6.2100999999999997</v>
      </c>
    </row>
    <row r="186" spans="1:2">
      <c r="A186" s="133">
        <v>41734</v>
      </c>
      <c r="B186" s="132">
        <v>6.2114000000000003</v>
      </c>
    </row>
    <row r="187" spans="1:2">
      <c r="A187" s="133">
        <v>41735</v>
      </c>
      <c r="B187" s="132">
        <v>6.2114000000000003</v>
      </c>
    </row>
    <row r="188" spans="1:2">
      <c r="A188" s="133">
        <v>41736</v>
      </c>
      <c r="B188" s="132">
        <v>6.2121000000000004</v>
      </c>
    </row>
    <row r="189" spans="1:2">
      <c r="A189" s="133">
        <v>41737</v>
      </c>
      <c r="B189" s="132">
        <v>6.1969000000000003</v>
      </c>
    </row>
    <row r="190" spans="1:2">
      <c r="A190" s="133">
        <v>41738</v>
      </c>
      <c r="B190" s="132">
        <v>6.2019000000000002</v>
      </c>
    </row>
    <row r="191" spans="1:2">
      <c r="A191" s="133">
        <v>41739</v>
      </c>
      <c r="B191" s="132">
        <v>6.1976000000000004</v>
      </c>
    </row>
    <row r="192" spans="1:2">
      <c r="A192" s="133">
        <v>41740</v>
      </c>
      <c r="B192" s="132">
        <v>6.2117000000000004</v>
      </c>
    </row>
    <row r="193" spans="1:2">
      <c r="A193" s="133">
        <v>41741</v>
      </c>
      <c r="B193" s="132">
        <v>6.2117000000000004</v>
      </c>
    </row>
    <row r="194" spans="1:2">
      <c r="A194" s="133">
        <v>41742</v>
      </c>
      <c r="B194" s="132">
        <v>6.2117000000000004</v>
      </c>
    </row>
    <row r="195" spans="1:2">
      <c r="A195" s="133">
        <v>41743</v>
      </c>
      <c r="B195" s="132">
        <v>6.2108999999999996</v>
      </c>
    </row>
    <row r="196" spans="1:2">
      <c r="A196" s="133">
        <v>41744</v>
      </c>
      <c r="B196" s="132">
        <v>6.2224000000000004</v>
      </c>
    </row>
    <row r="197" spans="1:2">
      <c r="A197" s="133">
        <v>41745</v>
      </c>
      <c r="B197" s="132">
        <v>6.2239000000000004</v>
      </c>
    </row>
    <row r="198" spans="1:2">
      <c r="A198" s="133">
        <v>41746</v>
      </c>
      <c r="B198" s="132">
        <v>6.2187000000000001</v>
      </c>
    </row>
    <row r="199" spans="1:2">
      <c r="A199" s="133">
        <v>41747</v>
      </c>
      <c r="B199" s="132">
        <v>6.2225000000000001</v>
      </c>
    </row>
    <row r="200" spans="1:2">
      <c r="A200" s="133">
        <v>41748</v>
      </c>
      <c r="B200" s="132">
        <v>6.2245999999999997</v>
      </c>
    </row>
    <row r="201" spans="1:2">
      <c r="A201" s="133">
        <v>41749</v>
      </c>
      <c r="B201" s="132">
        <v>6.2244000000000002</v>
      </c>
    </row>
    <row r="202" spans="1:2">
      <c r="A202" s="133">
        <v>41750</v>
      </c>
      <c r="B202" s="132">
        <v>6.2234999999999996</v>
      </c>
    </row>
    <row r="203" spans="1:2">
      <c r="A203" s="133">
        <v>41751</v>
      </c>
      <c r="B203" s="132">
        <v>6.2371999999999996</v>
      </c>
    </row>
    <row r="204" spans="1:2">
      <c r="A204" s="133">
        <v>41752</v>
      </c>
      <c r="B204" s="132">
        <v>6.2370000000000001</v>
      </c>
    </row>
    <row r="205" spans="1:2">
      <c r="A205" s="133">
        <v>41753</v>
      </c>
      <c r="B205" s="132">
        <v>6.2413999999999996</v>
      </c>
    </row>
    <row r="206" spans="1:2">
      <c r="A206" s="133">
        <v>41754</v>
      </c>
      <c r="B206" s="132">
        <v>6.2539999999999996</v>
      </c>
    </row>
    <row r="207" spans="1:2">
      <c r="A207" s="133">
        <v>41755</v>
      </c>
      <c r="B207" s="132">
        <v>6.2541000000000002</v>
      </c>
    </row>
    <row r="208" spans="1:2">
      <c r="A208" s="133">
        <v>41756</v>
      </c>
      <c r="B208" s="132">
        <v>6.2538999999999998</v>
      </c>
    </row>
    <row r="209" spans="1:2">
      <c r="A209" s="133">
        <v>41757</v>
      </c>
      <c r="B209" s="132">
        <v>6.2477999999999998</v>
      </c>
    </row>
    <row r="210" spans="1:2">
      <c r="A210" s="133">
        <v>41758</v>
      </c>
      <c r="B210" s="132">
        <v>6.2534000000000001</v>
      </c>
    </row>
    <row r="211" spans="1:2">
      <c r="A211" s="133">
        <v>41759</v>
      </c>
      <c r="B211" s="132">
        <v>6.2587999999999999</v>
      </c>
    </row>
    <row r="212" spans="1:2">
      <c r="A212" s="133">
        <v>41760</v>
      </c>
      <c r="B212" s="132">
        <v>6.258</v>
      </c>
    </row>
    <row r="213" spans="1:2">
      <c r="A213" s="133">
        <v>41761</v>
      </c>
      <c r="B213" s="132">
        <v>6.2596999999999996</v>
      </c>
    </row>
    <row r="214" spans="1:2">
      <c r="A214" s="133">
        <v>41762</v>
      </c>
      <c r="B214" s="132">
        <v>6.2595999999999998</v>
      </c>
    </row>
    <row r="215" spans="1:2">
      <c r="A215" s="133">
        <v>41763</v>
      </c>
      <c r="B215" s="132">
        <v>6.2596999999999996</v>
      </c>
    </row>
    <row r="216" spans="1:2">
      <c r="A216" s="133">
        <v>41764</v>
      </c>
      <c r="B216" s="132">
        <v>6.2542999999999997</v>
      </c>
    </row>
    <row r="217" spans="1:2">
      <c r="A217" s="133">
        <v>41765</v>
      </c>
      <c r="B217" s="132">
        <v>6.2369000000000003</v>
      </c>
    </row>
    <row r="218" spans="1:2">
      <c r="A218" s="133">
        <v>41766</v>
      </c>
      <c r="B218" s="132">
        <v>6.2198000000000002</v>
      </c>
    </row>
    <row r="219" spans="1:2">
      <c r="A219" s="133">
        <v>41767</v>
      </c>
      <c r="B219" s="132">
        <v>6.2321</v>
      </c>
    </row>
    <row r="220" spans="1:2">
      <c r="A220" s="133">
        <v>41768</v>
      </c>
      <c r="B220" s="132">
        <v>6.2327000000000004</v>
      </c>
    </row>
    <row r="221" spans="1:2">
      <c r="A221" s="133">
        <v>41769</v>
      </c>
      <c r="B221" s="132">
        <v>6.2275999999999998</v>
      </c>
    </row>
    <row r="222" spans="1:2">
      <c r="A222" s="133">
        <v>41770</v>
      </c>
      <c r="B222" s="132">
        <v>6.2275999999999998</v>
      </c>
    </row>
    <row r="223" spans="1:2">
      <c r="A223" s="133">
        <v>41771</v>
      </c>
      <c r="B223" s="132">
        <v>6.2373000000000003</v>
      </c>
    </row>
    <row r="224" spans="1:2">
      <c r="A224" s="133">
        <v>41772</v>
      </c>
      <c r="B224" s="132">
        <v>6.2264999999999997</v>
      </c>
    </row>
    <row r="225" spans="1:2">
      <c r="A225" s="133">
        <v>41773</v>
      </c>
      <c r="B225" s="132">
        <v>6.2263999999999999</v>
      </c>
    </row>
    <row r="226" spans="1:2">
      <c r="A226" s="133">
        <v>41774</v>
      </c>
      <c r="B226" s="132">
        <v>6.23</v>
      </c>
    </row>
    <row r="227" spans="1:2">
      <c r="A227" s="133">
        <v>41775</v>
      </c>
      <c r="B227" s="132">
        <v>6.2324999999999999</v>
      </c>
    </row>
    <row r="228" spans="1:2">
      <c r="A228" s="133">
        <v>41776</v>
      </c>
      <c r="B228" s="132">
        <v>6.2324999999999999</v>
      </c>
    </row>
    <row r="229" spans="1:2">
      <c r="A229" s="133">
        <v>41777</v>
      </c>
      <c r="B229" s="132">
        <v>6.2344999999999997</v>
      </c>
    </row>
    <row r="230" spans="1:2">
      <c r="A230" s="133">
        <v>41778</v>
      </c>
      <c r="B230" s="132">
        <v>6.2344999999999997</v>
      </c>
    </row>
    <row r="231" spans="1:2">
      <c r="A231" s="133">
        <v>41779</v>
      </c>
      <c r="B231" s="132">
        <v>6.2328999999999999</v>
      </c>
    </row>
    <row r="232" spans="1:2">
      <c r="A232" s="133">
        <v>41780</v>
      </c>
      <c r="B232" s="132">
        <v>6.2375999999999996</v>
      </c>
    </row>
    <row r="233" spans="1:2">
      <c r="A233" s="133">
        <v>41781</v>
      </c>
      <c r="B233" s="132">
        <v>6.2373000000000003</v>
      </c>
    </row>
    <row r="234" spans="1:2">
      <c r="A234" s="133">
        <v>41782</v>
      </c>
      <c r="B234" s="132">
        <v>6.2377000000000002</v>
      </c>
    </row>
    <row r="235" spans="1:2">
      <c r="A235" s="133">
        <v>41783</v>
      </c>
      <c r="B235" s="132">
        <v>6.2369000000000003</v>
      </c>
    </row>
    <row r="236" spans="1:2">
      <c r="A236" s="133">
        <v>41784</v>
      </c>
      <c r="B236" s="132">
        <v>6.2369000000000003</v>
      </c>
    </row>
    <row r="237" spans="1:2">
      <c r="A237" s="133">
        <v>41785</v>
      </c>
      <c r="B237" s="132">
        <v>6.2385999999999999</v>
      </c>
    </row>
    <row r="238" spans="1:2">
      <c r="A238" s="133">
        <v>41786</v>
      </c>
      <c r="B238" s="132">
        <v>6.2382999999999997</v>
      </c>
    </row>
    <row r="239" spans="1:2">
      <c r="A239" s="133">
        <v>41787</v>
      </c>
      <c r="B239" s="132">
        <v>6.2603999999999997</v>
      </c>
    </row>
    <row r="240" spans="1:2">
      <c r="A240" s="133">
        <v>41788</v>
      </c>
      <c r="B240" s="132">
        <v>6.2374000000000001</v>
      </c>
    </row>
    <row r="241" spans="1:2">
      <c r="A241" s="133">
        <v>41789</v>
      </c>
      <c r="B241" s="132">
        <v>6.2477</v>
      </c>
    </row>
    <row r="242" spans="1:2">
      <c r="A242" s="133">
        <v>41790</v>
      </c>
      <c r="B242" s="132">
        <v>6.2469999999999999</v>
      </c>
    </row>
    <row r="243" spans="1:2">
      <c r="A243" s="133">
        <v>41791</v>
      </c>
      <c r="B243" s="132">
        <v>6.2469999999999999</v>
      </c>
    </row>
    <row r="244" spans="1:2">
      <c r="A244" s="133">
        <v>41792</v>
      </c>
      <c r="B244" s="132">
        <v>6.2462999999999997</v>
      </c>
    </row>
    <row r="245" spans="1:2">
      <c r="A245" s="133">
        <v>41793</v>
      </c>
      <c r="B245" s="132">
        <v>6.2534999999999998</v>
      </c>
    </row>
    <row r="246" spans="1:2">
      <c r="A246" s="133">
        <v>41794</v>
      </c>
      <c r="B246" s="132">
        <v>6.2493999999999996</v>
      </c>
    </row>
    <row r="247" spans="1:2">
      <c r="A247" s="133">
        <v>41795</v>
      </c>
      <c r="B247" s="132">
        <v>6.2546999999999997</v>
      </c>
    </row>
    <row r="248" spans="1:2">
      <c r="A248" s="133">
        <v>41796</v>
      </c>
      <c r="B248" s="132">
        <v>6.2548000000000004</v>
      </c>
    </row>
    <row r="249" spans="1:2">
      <c r="A249" s="133">
        <v>41797</v>
      </c>
      <c r="B249" s="132">
        <v>6.2511000000000001</v>
      </c>
    </row>
    <row r="250" spans="1:2">
      <c r="A250" s="133">
        <v>41798</v>
      </c>
      <c r="B250" s="132">
        <v>6.2511000000000001</v>
      </c>
    </row>
    <row r="251" spans="1:2">
      <c r="A251" s="133">
        <v>41799</v>
      </c>
      <c r="B251" s="132">
        <v>6.2347999999999999</v>
      </c>
    </row>
    <row r="252" spans="1:2">
      <c r="A252" s="133">
        <v>41800</v>
      </c>
      <c r="B252" s="132">
        <v>6.2243000000000004</v>
      </c>
    </row>
    <row r="253" spans="1:2">
      <c r="A253" s="133">
        <v>41801</v>
      </c>
      <c r="B253" s="132">
        <v>6.2286000000000001</v>
      </c>
    </row>
    <row r="254" spans="1:2">
      <c r="A254" s="133">
        <v>41802</v>
      </c>
      <c r="B254" s="132">
        <v>6.2169999999999996</v>
      </c>
    </row>
    <row r="255" spans="1:2">
      <c r="A255" s="133">
        <v>41803</v>
      </c>
      <c r="B255" s="132">
        <v>6.2095000000000002</v>
      </c>
    </row>
    <row r="256" spans="1:2">
      <c r="A256" s="133">
        <v>41804</v>
      </c>
      <c r="B256" s="132">
        <v>6.2093999999999996</v>
      </c>
    </row>
    <row r="257" spans="1:2">
      <c r="A257" s="133">
        <v>41805</v>
      </c>
      <c r="B257" s="132">
        <v>6.2093999999999996</v>
      </c>
    </row>
    <row r="258" spans="1:2">
      <c r="A258" s="133">
        <v>41806</v>
      </c>
      <c r="B258" s="132">
        <v>6.2095000000000002</v>
      </c>
    </row>
    <row r="259" spans="1:2">
      <c r="A259" s="133">
        <v>41807</v>
      </c>
      <c r="B259" s="132">
        <v>6.2191000000000001</v>
      </c>
    </row>
    <row r="260" spans="1:2">
      <c r="A260" s="133">
        <v>41808</v>
      </c>
      <c r="B260" s="132">
        <v>6.2302999999999997</v>
      </c>
    </row>
    <row r="261" spans="1:2">
      <c r="A261" s="133">
        <v>41809</v>
      </c>
      <c r="B261" s="132">
        <v>6.2290999999999999</v>
      </c>
    </row>
    <row r="262" spans="1:2">
      <c r="A262" s="133">
        <v>41810</v>
      </c>
      <c r="B262" s="132">
        <v>6.2290000000000001</v>
      </c>
    </row>
    <row r="263" spans="1:2">
      <c r="A263" s="133">
        <v>41811</v>
      </c>
      <c r="B263" s="132">
        <v>6.2271000000000001</v>
      </c>
    </row>
    <row r="264" spans="1:2">
      <c r="A264" s="133">
        <v>41812</v>
      </c>
      <c r="B264" s="132">
        <v>6.2271000000000001</v>
      </c>
    </row>
    <row r="265" spans="1:2">
      <c r="A265" s="133">
        <v>41813</v>
      </c>
      <c r="B265" s="132">
        <v>6.2236000000000002</v>
      </c>
    </row>
    <row r="266" spans="1:2">
      <c r="A266" s="133">
        <v>41814</v>
      </c>
      <c r="B266" s="132">
        <v>6.2267000000000001</v>
      </c>
    </row>
    <row r="267" spans="1:2">
      <c r="A267" s="133">
        <v>41815</v>
      </c>
      <c r="B267" s="132">
        <v>6.2358000000000002</v>
      </c>
    </row>
    <row r="268" spans="1:2">
      <c r="A268" s="133">
        <v>41816</v>
      </c>
      <c r="B268" s="132">
        <v>6.2275</v>
      </c>
    </row>
    <row r="269" spans="1:2">
      <c r="A269" s="133">
        <v>41817</v>
      </c>
      <c r="B269" s="132">
        <v>6.2229000000000001</v>
      </c>
    </row>
    <row r="270" spans="1:2">
      <c r="A270" s="133">
        <v>41818</v>
      </c>
      <c r="B270" s="132">
        <v>6.2196999999999996</v>
      </c>
    </row>
    <row r="271" spans="1:2">
      <c r="A271" s="133">
        <v>41819</v>
      </c>
      <c r="B271" s="132">
        <v>6.2196999999999996</v>
      </c>
    </row>
    <row r="272" spans="1:2">
      <c r="A272" s="133">
        <v>41820</v>
      </c>
      <c r="B272" s="132">
        <v>6.2081</v>
      </c>
    </row>
    <row r="273" spans="1:2">
      <c r="A273" s="133">
        <v>41821</v>
      </c>
      <c r="B273" s="132">
        <v>6.2020999999999997</v>
      </c>
    </row>
    <row r="274" spans="1:2">
      <c r="A274" s="133">
        <v>41822</v>
      </c>
      <c r="B274" s="132">
        <v>6.2127999999999997</v>
      </c>
    </row>
    <row r="275" spans="1:2">
      <c r="A275" s="133">
        <v>41823</v>
      </c>
      <c r="B275" s="132">
        <v>6.2194000000000003</v>
      </c>
    </row>
    <row r="276" spans="1:2">
      <c r="A276" s="133">
        <v>41824</v>
      </c>
      <c r="B276" s="132">
        <v>6.2114000000000003</v>
      </c>
    </row>
    <row r="277" spans="1:2">
      <c r="A277" s="133">
        <v>41825</v>
      </c>
      <c r="B277" s="132">
        <v>6.2107000000000001</v>
      </c>
    </row>
    <row r="278" spans="1:2">
      <c r="A278" s="133">
        <v>41826</v>
      </c>
      <c r="B278" s="132">
        <v>6.2107000000000001</v>
      </c>
    </row>
    <row r="279" spans="1:2">
      <c r="A279" s="133">
        <v>41827</v>
      </c>
      <c r="B279" s="132">
        <v>6.202</v>
      </c>
    </row>
    <row r="280" spans="1:2">
      <c r="A280" s="133">
        <v>41828</v>
      </c>
      <c r="B280" s="132">
        <v>6.2031000000000001</v>
      </c>
    </row>
    <row r="281" spans="1:2">
      <c r="A281" s="133">
        <v>41829</v>
      </c>
      <c r="B281" s="132">
        <v>6.1988000000000003</v>
      </c>
    </row>
    <row r="282" spans="1:2">
      <c r="A282" s="133">
        <v>41830</v>
      </c>
      <c r="B282" s="132">
        <v>6.1997999999999998</v>
      </c>
    </row>
    <row r="283" spans="1:2">
      <c r="A283" s="133">
        <v>41831</v>
      </c>
      <c r="B283" s="132">
        <v>6.2049000000000003</v>
      </c>
    </row>
    <row r="284" spans="1:2">
      <c r="A284" s="133">
        <v>41832</v>
      </c>
      <c r="B284" s="132">
        <v>6.2035999999999998</v>
      </c>
    </row>
    <row r="285" spans="1:2">
      <c r="A285" s="133">
        <v>41833</v>
      </c>
      <c r="B285" s="132">
        <v>6.2035999999999998</v>
      </c>
    </row>
    <row r="286" spans="1:2">
      <c r="A286" s="133">
        <v>41834</v>
      </c>
      <c r="B286" s="132">
        <v>6.2068000000000003</v>
      </c>
    </row>
    <row r="287" spans="1:2">
      <c r="A287" s="133">
        <v>41835</v>
      </c>
      <c r="B287" s="132">
        <v>6.2111000000000001</v>
      </c>
    </row>
    <row r="288" spans="1:2">
      <c r="A288" s="133">
        <v>41836</v>
      </c>
      <c r="B288" s="132">
        <v>6.2119</v>
      </c>
    </row>
    <row r="289" spans="1:2">
      <c r="A289" s="133">
        <v>41837</v>
      </c>
      <c r="B289" s="132">
        <v>6.2039</v>
      </c>
    </row>
    <row r="290" spans="1:2">
      <c r="A290" s="133">
        <v>41838</v>
      </c>
      <c r="B290" s="132">
        <v>6.2087000000000003</v>
      </c>
    </row>
    <row r="291" spans="1:2">
      <c r="A291" s="133">
        <v>41839</v>
      </c>
      <c r="B291" s="132">
        <v>6.2079000000000004</v>
      </c>
    </row>
    <row r="292" spans="1:2">
      <c r="A292" s="133">
        <v>41840</v>
      </c>
      <c r="B292" s="132">
        <v>6.2013999999999996</v>
      </c>
    </row>
    <row r="293" spans="1:2">
      <c r="A293" s="133">
        <v>41841</v>
      </c>
      <c r="B293" s="132">
        <v>6.2013999999999996</v>
      </c>
    </row>
    <row r="294" spans="1:2">
      <c r="A294" s="133">
        <v>41842</v>
      </c>
      <c r="B294" s="132">
        <v>6.2088000000000001</v>
      </c>
    </row>
    <row r="295" spans="1:2">
      <c r="A295" s="133">
        <v>41843</v>
      </c>
      <c r="B295" s="132">
        <v>6.2016999999999998</v>
      </c>
    </row>
    <row r="296" spans="1:2">
      <c r="A296" s="133">
        <v>41844</v>
      </c>
      <c r="B296" s="132">
        <v>6.1976000000000004</v>
      </c>
    </row>
    <row r="297" spans="1:2">
      <c r="A297" s="133">
        <v>41845</v>
      </c>
      <c r="B297" s="132">
        <v>6.1974999999999998</v>
      </c>
    </row>
    <row r="298" spans="1:2">
      <c r="A298" s="133">
        <v>41846</v>
      </c>
      <c r="B298" s="132">
        <v>6.1920000000000002</v>
      </c>
    </row>
    <row r="299" spans="1:2">
      <c r="A299" s="133">
        <v>41847</v>
      </c>
      <c r="B299" s="132">
        <v>6.1920000000000002</v>
      </c>
    </row>
    <row r="300" spans="1:2">
      <c r="A300" s="133">
        <v>41848</v>
      </c>
      <c r="B300" s="132">
        <v>6.1909000000000001</v>
      </c>
    </row>
    <row r="301" spans="1:2">
      <c r="A301" s="133">
        <v>41849</v>
      </c>
      <c r="B301" s="132">
        <v>6.1830999999999996</v>
      </c>
    </row>
    <row r="302" spans="1:2">
      <c r="A302" s="133">
        <v>41850</v>
      </c>
      <c r="B302" s="132">
        <v>6.1821000000000002</v>
      </c>
    </row>
    <row r="303" spans="1:2">
      <c r="A303" s="133">
        <v>41851</v>
      </c>
      <c r="B303" s="132">
        <v>6.1768000000000001</v>
      </c>
    </row>
    <row r="304" spans="1:2">
      <c r="A304" s="133">
        <v>41852</v>
      </c>
      <c r="B304" s="132">
        <v>6.1772</v>
      </c>
    </row>
    <row r="305" spans="1:4">
      <c r="A305" s="133">
        <v>41853</v>
      </c>
      <c r="B305" s="132">
        <v>6.1805000000000003</v>
      </c>
    </row>
    <row r="306" spans="1:4">
      <c r="A306" s="133">
        <v>41854</v>
      </c>
      <c r="B306" s="132">
        <v>6.1805000000000003</v>
      </c>
    </row>
    <row r="307" spans="1:4">
      <c r="A307" s="133">
        <v>41855</v>
      </c>
      <c r="B307" s="132">
        <v>6.1782000000000004</v>
      </c>
    </row>
    <row r="308" spans="1:4">
      <c r="A308" s="133">
        <v>41856</v>
      </c>
      <c r="B308" s="132">
        <v>6.1783000000000001</v>
      </c>
    </row>
    <row r="309" spans="1:4">
      <c r="A309" s="133">
        <v>41857</v>
      </c>
      <c r="B309" s="132">
        <v>6.1703000000000001</v>
      </c>
    </row>
    <row r="310" spans="1:4">
      <c r="A310" s="133">
        <v>41858</v>
      </c>
      <c r="B310" s="132">
        <v>6.1595000000000004</v>
      </c>
    </row>
    <row r="311" spans="1:4">
      <c r="A311" s="133">
        <v>41859</v>
      </c>
      <c r="B311" s="132">
        <v>6.1654</v>
      </c>
    </row>
    <row r="312" spans="1:4">
      <c r="A312" s="133">
        <v>41860</v>
      </c>
      <c r="B312" s="132">
        <v>6.1555</v>
      </c>
      <c r="C312" s="123"/>
      <c r="D312" s="123"/>
    </row>
    <row r="313" spans="1:4">
      <c r="A313" s="133">
        <v>41861</v>
      </c>
      <c r="B313" s="132">
        <v>6.1555</v>
      </c>
    </row>
    <row r="314" spans="1:4">
      <c r="A314" s="133">
        <v>41862</v>
      </c>
      <c r="B314" s="132">
        <v>6.1538000000000004</v>
      </c>
      <c r="D314" s="124"/>
    </row>
    <row r="315" spans="1:4">
      <c r="A315" s="133">
        <v>41863</v>
      </c>
      <c r="B315" s="132">
        <v>6.1608000000000001</v>
      </c>
    </row>
    <row r="316" spans="1:4">
      <c r="A316" s="134" t="s">
        <v>249</v>
      </c>
      <c r="B316" s="132">
        <v>6.1642000000000001</v>
      </c>
    </row>
    <row r="317" spans="1:4">
      <c r="A317" s="134" t="s">
        <v>250</v>
      </c>
      <c r="B317" s="132">
        <v>6.1567999999999996</v>
      </c>
    </row>
    <row r="318" spans="1:4">
      <c r="A318" s="134" t="s">
        <v>251</v>
      </c>
      <c r="B318" s="132">
        <v>6.1524000000000001</v>
      </c>
    </row>
    <row r="319" spans="1:4">
      <c r="A319" s="134" t="s">
        <v>725</v>
      </c>
      <c r="B319" s="132">
        <v>6.1474000000000002</v>
      </c>
    </row>
    <row r="320" spans="1:4">
      <c r="A320" s="134" t="s">
        <v>726</v>
      </c>
      <c r="B320" s="132">
        <v>6.1474000000000002</v>
      </c>
    </row>
    <row r="321" spans="1:2">
      <c r="A321" s="134" t="s">
        <v>252</v>
      </c>
      <c r="B321" s="132">
        <v>6.1474000000000002</v>
      </c>
    </row>
    <row r="322" spans="1:2">
      <c r="A322" s="134" t="s">
        <v>253</v>
      </c>
      <c r="B322" s="132">
        <v>6.1406999999999998</v>
      </c>
    </row>
    <row r="323" spans="1:2">
      <c r="A323" s="134" t="s">
        <v>254</v>
      </c>
      <c r="B323" s="132">
        <v>6.1448999999999998</v>
      </c>
    </row>
    <row r="324" spans="1:2">
      <c r="A324" s="134" t="s">
        <v>255</v>
      </c>
      <c r="B324" s="132">
        <v>6.14</v>
      </c>
    </row>
    <row r="325" spans="1:2">
      <c r="A325" s="134" t="s">
        <v>256</v>
      </c>
      <c r="B325" s="132">
        <v>6.1581999999999999</v>
      </c>
    </row>
    <row r="326" spans="1:2">
      <c r="A326" s="134" t="s">
        <v>727</v>
      </c>
      <c r="B326" s="132">
        <v>6.1516999999999999</v>
      </c>
    </row>
    <row r="327" spans="1:2">
      <c r="A327" s="134" t="s">
        <v>728</v>
      </c>
      <c r="B327" s="132">
        <v>6.1516999999999999</v>
      </c>
    </row>
    <row r="328" spans="1:2">
      <c r="A328" s="134" t="s">
        <v>257</v>
      </c>
      <c r="B328" s="132">
        <v>6.1607000000000003</v>
      </c>
    </row>
    <row r="329" spans="1:2">
      <c r="A329" s="134" t="s">
        <v>258</v>
      </c>
      <c r="B329" s="132">
        <v>6.1531000000000002</v>
      </c>
    </row>
    <row r="330" spans="1:2">
      <c r="A330" s="134" t="s">
        <v>259</v>
      </c>
      <c r="B330" s="132">
        <v>6.1523000000000003</v>
      </c>
    </row>
    <row r="331" spans="1:2">
      <c r="A331" s="134" t="s">
        <v>260</v>
      </c>
      <c r="B331" s="132">
        <v>6.1428000000000003</v>
      </c>
    </row>
    <row r="332" spans="1:2">
      <c r="A332" s="134" t="s">
        <v>261</v>
      </c>
      <c r="B332" s="132">
        <v>6.1456999999999997</v>
      </c>
    </row>
    <row r="333" spans="1:2">
      <c r="A333" s="134" t="s">
        <v>729</v>
      </c>
      <c r="B333" s="132">
        <v>6.1436000000000002</v>
      </c>
    </row>
    <row r="334" spans="1:2">
      <c r="A334" s="134" t="s">
        <v>730</v>
      </c>
      <c r="B334" s="132">
        <v>6.1436000000000002</v>
      </c>
    </row>
    <row r="335" spans="1:2">
      <c r="A335" s="134" t="s">
        <v>262</v>
      </c>
      <c r="B335" s="132">
        <v>6.1463000000000001</v>
      </c>
    </row>
    <row r="336" spans="1:2">
      <c r="A336" s="134" t="s">
        <v>263</v>
      </c>
      <c r="B336" s="132">
        <v>6.1425999999999998</v>
      </c>
    </row>
    <row r="337" spans="1:2">
      <c r="A337" s="134" t="s">
        <v>264</v>
      </c>
      <c r="B337" s="132">
        <v>6.1493000000000002</v>
      </c>
    </row>
    <row r="338" spans="1:2">
      <c r="A338" s="134" t="s">
        <v>265</v>
      </c>
      <c r="B338" s="132">
        <v>6.1406999999999998</v>
      </c>
    </row>
    <row r="339" spans="1:2">
      <c r="A339" s="134" t="s">
        <v>266</v>
      </c>
      <c r="B339" s="132">
        <v>6.1433999999999997</v>
      </c>
    </row>
    <row r="340" spans="1:2">
      <c r="A340" s="134" t="s">
        <v>731</v>
      </c>
      <c r="B340" s="132">
        <v>6.1403999999999996</v>
      </c>
    </row>
    <row r="341" spans="1:2">
      <c r="A341" s="134" t="s">
        <v>732</v>
      </c>
      <c r="B341" s="132">
        <v>6.1403999999999996</v>
      </c>
    </row>
    <row r="342" spans="1:2">
      <c r="A342" s="134" t="s">
        <v>733</v>
      </c>
      <c r="B342" s="132">
        <v>6.1417999999999999</v>
      </c>
    </row>
    <row r="343" spans="1:2">
      <c r="A343" s="134" t="s">
        <v>267</v>
      </c>
      <c r="B343" s="132">
        <v>6.1353</v>
      </c>
    </row>
    <row r="344" spans="1:2">
      <c r="A344" s="134" t="s">
        <v>268</v>
      </c>
      <c r="B344" s="132">
        <v>6.1364999999999998</v>
      </c>
    </row>
    <row r="345" spans="1:2">
      <c r="A345" s="134" t="s">
        <v>269</v>
      </c>
      <c r="B345" s="132">
        <v>6.1349999999999998</v>
      </c>
    </row>
    <row r="346" spans="1:2">
      <c r="A346" s="134" t="s">
        <v>270</v>
      </c>
      <c r="B346" s="132">
        <v>6.1376999999999997</v>
      </c>
    </row>
    <row r="347" spans="1:2">
      <c r="A347" s="134" t="s">
        <v>734</v>
      </c>
      <c r="B347" s="132">
        <v>6.1346999999999996</v>
      </c>
    </row>
    <row r="348" spans="1:2">
      <c r="A348" s="134" t="s">
        <v>735</v>
      </c>
      <c r="B348" s="132">
        <v>6.1346999999999996</v>
      </c>
    </row>
    <row r="349" spans="1:2">
      <c r="A349" s="134" t="s">
        <v>271</v>
      </c>
      <c r="B349" s="132">
        <v>6.1471</v>
      </c>
    </row>
    <row r="350" spans="1:2">
      <c r="A350" s="134" t="s">
        <v>272</v>
      </c>
      <c r="B350" s="132">
        <v>6.1548999999999996</v>
      </c>
    </row>
    <row r="351" spans="1:2">
      <c r="A351" s="134" t="s">
        <v>273</v>
      </c>
      <c r="B351" s="132">
        <v>6.1463000000000001</v>
      </c>
    </row>
    <row r="352" spans="1:2">
      <c r="A352" s="134" t="s">
        <v>274</v>
      </c>
      <c r="B352" s="132">
        <v>6.1416000000000004</v>
      </c>
    </row>
    <row r="353" spans="1:2">
      <c r="A353" s="134" t="s">
        <v>275</v>
      </c>
      <c r="B353" s="132">
        <v>6.1402000000000001</v>
      </c>
    </row>
    <row r="354" spans="1:2">
      <c r="A354" s="134" t="s">
        <v>736</v>
      </c>
      <c r="B354" s="132">
        <v>6.1406999999999998</v>
      </c>
    </row>
    <row r="355" spans="1:2">
      <c r="A355" s="134" t="s">
        <v>737</v>
      </c>
      <c r="B355" s="132">
        <v>6.1406999999999998</v>
      </c>
    </row>
    <row r="356" spans="1:2">
      <c r="A356" s="134" t="s">
        <v>276</v>
      </c>
      <c r="B356" s="132">
        <v>6.1402999999999999</v>
      </c>
    </row>
    <row r="357" spans="1:2">
      <c r="A357" s="134" t="s">
        <v>277</v>
      </c>
      <c r="B357" s="132">
        <v>6.1454000000000004</v>
      </c>
    </row>
    <row r="358" spans="1:2">
      <c r="A358" s="134" t="s">
        <v>278</v>
      </c>
      <c r="B358" s="132">
        <v>6.1353</v>
      </c>
    </row>
    <row r="359" spans="1:2">
      <c r="A359" s="134" t="s">
        <v>279</v>
      </c>
      <c r="B359" s="132">
        <v>6.1363000000000003</v>
      </c>
    </row>
    <row r="360" spans="1:2">
      <c r="A360" s="134" t="s">
        <v>280</v>
      </c>
      <c r="B360" s="132">
        <v>6.1342999999999996</v>
      </c>
    </row>
    <row r="361" spans="1:2">
      <c r="A361" s="134" t="s">
        <v>738</v>
      </c>
      <c r="B361" s="132">
        <v>6.1269999999999998</v>
      </c>
    </row>
    <row r="362" spans="1:2">
      <c r="A362" s="134" t="s">
        <v>739</v>
      </c>
      <c r="B362" s="132">
        <v>6.1269999999999998</v>
      </c>
    </row>
    <row r="363" spans="1:2">
      <c r="A363" s="134" t="s">
        <v>281</v>
      </c>
      <c r="B363" s="132">
        <v>6.1421000000000001</v>
      </c>
    </row>
    <row r="364" spans="1:2">
      <c r="A364" s="134" t="s">
        <v>282</v>
      </c>
      <c r="B364" s="132">
        <v>6.1454000000000004</v>
      </c>
    </row>
    <row r="365" spans="1:2">
      <c r="A365" s="134" t="s">
        <v>740</v>
      </c>
      <c r="B365" s="132">
        <v>6.1387</v>
      </c>
    </row>
    <row r="366" spans="1:2">
      <c r="A366" s="134" t="s">
        <v>741</v>
      </c>
      <c r="B366" s="132">
        <v>6.1393000000000004</v>
      </c>
    </row>
    <row r="367" spans="1:2">
      <c r="A367" s="134" t="s">
        <v>742</v>
      </c>
      <c r="B367" s="132">
        <v>6.1393000000000004</v>
      </c>
    </row>
    <row r="368" spans="1:2">
      <c r="A368" s="134" t="s">
        <v>743</v>
      </c>
      <c r="B368" s="132">
        <v>6.1393000000000004</v>
      </c>
    </row>
    <row r="369" spans="1:2">
      <c r="A369" s="134" t="s">
        <v>744</v>
      </c>
      <c r="B369" s="132">
        <v>6.1390000000000002</v>
      </c>
    </row>
    <row r="370" spans="1:2">
      <c r="A370" s="134" t="s">
        <v>745</v>
      </c>
      <c r="B370" s="132">
        <v>6.1384999999999996</v>
      </c>
    </row>
    <row r="371" spans="1:2">
      <c r="A371" s="134" t="s">
        <v>746</v>
      </c>
      <c r="B371" s="132">
        <v>6.1391999999999998</v>
      </c>
    </row>
    <row r="372" spans="1:2">
      <c r="A372" s="134" t="s">
        <v>283</v>
      </c>
      <c r="B372" s="132">
        <v>6.1391999999999998</v>
      </c>
    </row>
    <row r="373" spans="1:2">
      <c r="A373" s="134" t="s">
        <v>284</v>
      </c>
      <c r="B373" s="132">
        <v>6.1391999999999998</v>
      </c>
    </row>
    <row r="374" spans="1:2">
      <c r="A374" s="134" t="s">
        <v>285</v>
      </c>
      <c r="B374" s="132">
        <v>6.1391999999999998</v>
      </c>
    </row>
    <row r="375" spans="1:2">
      <c r="A375" s="134" t="s">
        <v>747</v>
      </c>
      <c r="B375" s="132">
        <v>6.1391999999999998</v>
      </c>
    </row>
    <row r="376" spans="1:2">
      <c r="A376" s="134" t="s">
        <v>748</v>
      </c>
      <c r="B376" s="132">
        <v>6.1391999999999998</v>
      </c>
    </row>
    <row r="377" spans="1:2">
      <c r="A377" s="134" t="s">
        <v>286</v>
      </c>
      <c r="B377" s="132">
        <v>6.1391999999999998</v>
      </c>
    </row>
    <row r="378" spans="1:2">
      <c r="A378" s="134" t="s">
        <v>287</v>
      </c>
      <c r="B378" s="132">
        <v>6.1391999999999998</v>
      </c>
    </row>
    <row r="379" spans="1:2">
      <c r="A379" s="134" t="s">
        <v>288</v>
      </c>
      <c r="B379" s="132">
        <v>6.1391999999999998</v>
      </c>
    </row>
    <row r="380" spans="1:2">
      <c r="A380" s="134" t="s">
        <v>289</v>
      </c>
      <c r="B380" s="132">
        <v>6.1391999999999998</v>
      </c>
    </row>
    <row r="381" spans="1:2">
      <c r="A381" s="134" t="s">
        <v>290</v>
      </c>
      <c r="B381" s="132">
        <v>6.1252000000000004</v>
      </c>
    </row>
    <row r="382" spans="1:2">
      <c r="A382" s="135" t="s">
        <v>291</v>
      </c>
      <c r="B382" s="132">
        <v>6.1241000000000003</v>
      </c>
    </row>
    <row r="383" spans="1:2">
      <c r="A383" s="135" t="s">
        <v>292</v>
      </c>
      <c r="B383" s="132">
        <v>6.1250999999999998</v>
      </c>
    </row>
    <row r="384" spans="1:2">
      <c r="A384" s="135" t="s">
        <v>293</v>
      </c>
      <c r="B384" s="132">
        <v>6.1200999999999999</v>
      </c>
    </row>
    <row r="385" spans="1:2">
      <c r="A385" s="135" t="s">
        <v>294</v>
      </c>
      <c r="B385" s="132">
        <v>6.1197999999999997</v>
      </c>
    </row>
    <row r="386" spans="1:2">
      <c r="A386" s="135" t="s">
        <v>295</v>
      </c>
      <c r="B386" s="132">
        <v>6.1184000000000003</v>
      </c>
    </row>
    <row r="387" spans="1:2">
      <c r="A387" s="135" t="s">
        <v>296</v>
      </c>
      <c r="B387" s="132">
        <v>6.1166999999999998</v>
      </c>
    </row>
    <row r="388" spans="1:2">
      <c r="A388" s="135" t="s">
        <v>297</v>
      </c>
      <c r="B388" s="132">
        <v>6.1143999999999998</v>
      </c>
    </row>
    <row r="389" spans="1:2">
      <c r="A389" s="135" t="s">
        <v>298</v>
      </c>
      <c r="B389" s="132">
        <v>6.1116000000000001</v>
      </c>
    </row>
    <row r="390" spans="1:2">
      <c r="A390" s="135" t="s">
        <v>299</v>
      </c>
      <c r="B390" s="132">
        <v>6.1162999999999998</v>
      </c>
    </row>
    <row r="391" spans="1:2">
      <c r="A391" s="135" t="s">
        <v>300</v>
      </c>
      <c r="B391" s="132">
        <v>6.1139000000000001</v>
      </c>
    </row>
    <row r="392" spans="1:2">
      <c r="A392" s="135" t="s">
        <v>301</v>
      </c>
      <c r="B392" s="132">
        <v>6.1189999999999998</v>
      </c>
    </row>
    <row r="393" spans="1:2">
      <c r="A393" s="135" t="s">
        <v>302</v>
      </c>
      <c r="B393" s="132">
        <v>6.1186999999999996</v>
      </c>
    </row>
    <row r="394" spans="1:2">
      <c r="A394" s="135" t="s">
        <v>303</v>
      </c>
      <c r="B394" s="132">
        <v>6.1144999999999996</v>
      </c>
    </row>
    <row r="395" spans="1:2">
      <c r="A395" s="135" t="s">
        <v>304</v>
      </c>
      <c r="B395" s="132">
        <v>6.1131000000000002</v>
      </c>
    </row>
    <row r="396" spans="1:2">
      <c r="A396" s="136" t="s">
        <v>305</v>
      </c>
      <c r="B396" s="132">
        <v>6.1203000000000003</v>
      </c>
    </row>
    <row r="397" spans="1:2">
      <c r="A397" s="136" t="s">
        <v>306</v>
      </c>
      <c r="B397" s="132">
        <v>6.1196000000000002</v>
      </c>
    </row>
    <row r="398" spans="1:2">
      <c r="A398" s="136" t="s">
        <v>307</v>
      </c>
      <c r="B398" s="132">
        <v>6.1311</v>
      </c>
    </row>
    <row r="399" spans="1:2">
      <c r="A399" s="136" t="s">
        <v>308</v>
      </c>
      <c r="B399" s="132">
        <v>6.1258999999999997</v>
      </c>
    </row>
    <row r="400" spans="1:2">
      <c r="A400" s="133" t="s">
        <v>309</v>
      </c>
      <c r="B400" s="132">
        <v>6.1275000000000004</v>
      </c>
    </row>
    <row r="401" spans="1:2">
      <c r="A401" s="133" t="s">
        <v>310</v>
      </c>
      <c r="B401" s="132">
        <v>6.1359000000000004</v>
      </c>
    </row>
    <row r="402" spans="1:2">
      <c r="A402" s="133" t="s">
        <v>311</v>
      </c>
      <c r="B402" s="132">
        <v>6.1284999999999998</v>
      </c>
    </row>
    <row r="403" spans="1:2">
      <c r="A403" s="133" t="s">
        <v>312</v>
      </c>
      <c r="B403" s="132">
        <v>6.1234999999999999</v>
      </c>
    </row>
    <row r="404" spans="1:2">
      <c r="A404" s="133" t="s">
        <v>313</v>
      </c>
      <c r="B404" s="132">
        <v>6.1216999999999997</v>
      </c>
    </row>
    <row r="405" spans="1:2">
      <c r="A405" s="133" t="s">
        <v>314</v>
      </c>
      <c r="B405" s="132">
        <v>6.1242999999999999</v>
      </c>
    </row>
    <row r="406" spans="1:2">
      <c r="A406" s="133" t="s">
        <v>315</v>
      </c>
      <c r="B406" s="132">
        <v>6.1268000000000002</v>
      </c>
    </row>
    <row r="407" spans="1:2">
      <c r="A407" s="135" t="s">
        <v>316</v>
      </c>
      <c r="B407" s="132">
        <v>6.1361999999999997</v>
      </c>
    </row>
    <row r="408" spans="1:2">
      <c r="A408" s="135" t="s">
        <v>317</v>
      </c>
      <c r="B408" s="132">
        <v>6.1379999999999999</v>
      </c>
    </row>
    <row r="409" spans="1:2">
      <c r="A409" s="135" t="s">
        <v>318</v>
      </c>
      <c r="B409" s="132">
        <v>6.1369999999999996</v>
      </c>
    </row>
    <row r="410" spans="1:2">
      <c r="A410" s="135" t="s">
        <v>319</v>
      </c>
      <c r="B410" s="132">
        <v>6.1351000000000004</v>
      </c>
    </row>
    <row r="411" spans="1:2">
      <c r="A411" s="135" t="s">
        <v>320</v>
      </c>
      <c r="B411" s="132">
        <v>6.1470000000000002</v>
      </c>
    </row>
    <row r="412" spans="1:2">
      <c r="A412" s="135" t="s">
        <v>321</v>
      </c>
      <c r="B412" s="132">
        <v>6.1520999999999999</v>
      </c>
    </row>
    <row r="413" spans="1:2">
      <c r="A413" s="135" t="s">
        <v>322</v>
      </c>
      <c r="B413" s="132">
        <v>6.1420000000000003</v>
      </c>
    </row>
    <row r="414" spans="1:2">
      <c r="A414" s="135" t="s">
        <v>323</v>
      </c>
      <c r="B414" s="132">
        <v>6.1494999999999997</v>
      </c>
    </row>
    <row r="415" spans="1:2">
      <c r="A415" s="135" t="s">
        <v>324</v>
      </c>
      <c r="B415" s="132">
        <v>6.1543999999999999</v>
      </c>
    </row>
    <row r="416" spans="1:2">
      <c r="A416" s="135" t="s">
        <v>325</v>
      </c>
      <c r="B416" s="132">
        <v>6.1624999999999996</v>
      </c>
    </row>
    <row r="417" spans="1:2">
      <c r="A417" s="135" t="s">
        <v>326</v>
      </c>
      <c r="B417" s="132">
        <v>6.1631999999999998</v>
      </c>
    </row>
    <row r="418" spans="1:2">
      <c r="A418" s="135" t="s">
        <v>327</v>
      </c>
      <c r="B418" s="132">
        <v>6.1882999999999999</v>
      </c>
    </row>
    <row r="419" spans="1:2">
      <c r="A419" s="135" t="s">
        <v>328</v>
      </c>
      <c r="B419" s="132">
        <v>6.1760999999999999</v>
      </c>
    </row>
    <row r="420" spans="1:2">
      <c r="A420" s="135" t="s">
        <v>329</v>
      </c>
      <c r="B420" s="132">
        <v>6.1897000000000002</v>
      </c>
    </row>
    <row r="421" spans="1:2">
      <c r="A421" s="135" t="s">
        <v>330</v>
      </c>
      <c r="B421" s="132">
        <v>6.1883999999999997</v>
      </c>
    </row>
    <row r="422" spans="1:2">
      <c r="A422" s="135" t="s">
        <v>331</v>
      </c>
      <c r="B422" s="132">
        <v>6.1909000000000001</v>
      </c>
    </row>
    <row r="423" spans="1:2">
      <c r="A423" s="135" t="s">
        <v>332</v>
      </c>
      <c r="B423" s="132">
        <v>6.1901000000000002</v>
      </c>
    </row>
    <row r="424" spans="1:2">
      <c r="A424" s="135" t="s">
        <v>333</v>
      </c>
      <c r="B424" s="132">
        <v>6.1958000000000002</v>
      </c>
    </row>
    <row r="425" spans="1:2">
      <c r="A425" s="135" t="s">
        <v>334</v>
      </c>
      <c r="B425" s="132">
        <v>6.2142999999999997</v>
      </c>
    </row>
    <row r="426" spans="1:2">
      <c r="A426" s="135" t="s">
        <v>335</v>
      </c>
      <c r="B426" s="132">
        <v>6.2190000000000003</v>
      </c>
    </row>
    <row r="427" spans="1:2">
      <c r="A427" s="135" t="s">
        <v>336</v>
      </c>
      <c r="B427" s="132">
        <v>6.2210999999999999</v>
      </c>
    </row>
    <row r="428" spans="1:2">
      <c r="A428" s="135" t="s">
        <v>337</v>
      </c>
      <c r="B428" s="132">
        <v>6.2275</v>
      </c>
    </row>
    <row r="429" spans="1:2">
      <c r="A429" s="135" t="s">
        <v>338</v>
      </c>
      <c r="B429" s="132">
        <v>6.2135999999999996</v>
      </c>
    </row>
    <row r="430" spans="1:2">
      <c r="A430" s="135" t="s">
        <v>339</v>
      </c>
      <c r="B430" s="132">
        <v>6.2074999999999996</v>
      </c>
    </row>
    <row r="431" spans="1:2">
      <c r="A431" s="135" t="s">
        <v>340</v>
      </c>
      <c r="B431" s="132">
        <v>6.2134</v>
      </c>
    </row>
    <row r="432" spans="1:2">
      <c r="A432" s="135" t="s">
        <v>341</v>
      </c>
      <c r="B432" s="132">
        <v>6.2234999999999996</v>
      </c>
    </row>
    <row r="433" spans="1:2">
      <c r="A433" s="135" t="s">
        <v>342</v>
      </c>
      <c r="B433" s="132">
        <v>6.2022000000000004</v>
      </c>
    </row>
    <row r="434" spans="1:2">
      <c r="A434" s="137" t="s">
        <v>343</v>
      </c>
      <c r="B434" s="132">
        <v>6.1977000000000002</v>
      </c>
    </row>
    <row r="435" spans="1:2">
      <c r="A435" s="138" t="s">
        <v>344</v>
      </c>
      <c r="B435" s="132">
        <v>6.2215999999999996</v>
      </c>
    </row>
    <row r="436" spans="1:2">
      <c r="A436" s="138" t="s">
        <v>345</v>
      </c>
      <c r="B436" s="132">
        <v>6.2144000000000004</v>
      </c>
    </row>
    <row r="437" spans="1:2">
      <c r="A437" s="138" t="s">
        <v>346</v>
      </c>
      <c r="B437" s="132">
        <v>6.2103000000000002</v>
      </c>
    </row>
    <row r="438" spans="1:2">
      <c r="A438" s="138" t="s">
        <v>347</v>
      </c>
      <c r="B438" s="132">
        <v>6.2149000000000001</v>
      </c>
    </row>
    <row r="439" spans="1:2">
      <c r="A439" s="138" t="s">
        <v>348</v>
      </c>
      <c r="B439" s="132">
        <v>6.2074999999999996</v>
      </c>
    </row>
    <row r="440" spans="1:2">
      <c r="A440" s="138" t="s">
        <v>349</v>
      </c>
      <c r="B440" s="132">
        <v>6.2030000000000003</v>
      </c>
    </row>
    <row r="441" spans="1:2">
      <c r="A441" s="138" t="s">
        <v>350</v>
      </c>
      <c r="B441" s="132">
        <v>6.1976000000000004</v>
      </c>
    </row>
    <row r="442" spans="1:2">
      <c r="A442" s="138" t="s">
        <v>351</v>
      </c>
      <c r="B442" s="132">
        <v>6.1962000000000002</v>
      </c>
    </row>
    <row r="443" spans="1:2">
      <c r="A443" s="138" t="s">
        <v>352</v>
      </c>
      <c r="B443" s="132">
        <v>6.1858000000000004</v>
      </c>
    </row>
    <row r="444" spans="1:2">
      <c r="A444" s="138" t="s">
        <v>353</v>
      </c>
      <c r="B444" s="132">
        <v>6.2083000000000004</v>
      </c>
    </row>
    <row r="445" spans="1:2">
      <c r="A445" s="138" t="s">
        <v>354</v>
      </c>
      <c r="B445" s="132">
        <v>6.2207999999999997</v>
      </c>
    </row>
    <row r="446" spans="1:2">
      <c r="A446" s="138" t="s">
        <v>355</v>
      </c>
      <c r="B446" s="132">
        <v>6.2153999999999998</v>
      </c>
    </row>
    <row r="447" spans="1:2">
      <c r="A447" s="138" t="s">
        <v>356</v>
      </c>
      <c r="B447" s="132">
        <v>6.2141000000000002</v>
      </c>
    </row>
    <row r="448" spans="1:2">
      <c r="A448" s="138" t="s">
        <v>357</v>
      </c>
      <c r="B448" s="132">
        <v>6.2115999999999998</v>
      </c>
    </row>
    <row r="449" spans="1:2">
      <c r="A449" s="138" t="s">
        <v>358</v>
      </c>
      <c r="B449" s="132">
        <v>6.2240000000000002</v>
      </c>
    </row>
    <row r="450" spans="1:2">
      <c r="A450" s="136" t="s">
        <v>359</v>
      </c>
      <c r="B450" s="132">
        <v>6.1959</v>
      </c>
    </row>
    <row r="451" spans="1:2">
      <c r="A451" s="136" t="s">
        <v>360</v>
      </c>
      <c r="B451" s="132">
        <v>6.1959</v>
      </c>
    </row>
    <row r="452" spans="1:2">
      <c r="A452" s="136" t="s">
        <v>361</v>
      </c>
      <c r="B452" s="132">
        <v>6.1959</v>
      </c>
    </row>
    <row r="453" spans="1:2">
      <c r="A453" s="136" t="s">
        <v>362</v>
      </c>
      <c r="B453" s="132">
        <v>6.1959</v>
      </c>
    </row>
    <row r="454" spans="1:2">
      <c r="A454" s="136" t="s">
        <v>363</v>
      </c>
      <c r="B454" s="132">
        <v>6.1959</v>
      </c>
    </row>
    <row r="455" spans="1:2">
      <c r="A455" s="136" t="s">
        <v>364</v>
      </c>
      <c r="B455" s="132">
        <v>6.1959</v>
      </c>
    </row>
    <row r="456" spans="1:2">
      <c r="A456" s="136" t="s">
        <v>365</v>
      </c>
      <c r="B456" s="132">
        <v>6.1959</v>
      </c>
    </row>
    <row r="457" spans="1:2">
      <c r="A457" s="136" t="s">
        <v>366</v>
      </c>
      <c r="B457" s="132">
        <v>6.1959</v>
      </c>
    </row>
    <row r="458" spans="1:2">
      <c r="A458" s="136" t="s">
        <v>367</v>
      </c>
      <c r="B458" s="132">
        <v>6.1959</v>
      </c>
    </row>
    <row r="459" spans="1:2">
      <c r="A459" s="136" t="s">
        <v>368</v>
      </c>
      <c r="B459" s="132">
        <v>6.1959</v>
      </c>
    </row>
    <row r="460" spans="1:2">
      <c r="A460" s="136" t="s">
        <v>369</v>
      </c>
      <c r="B460" s="132">
        <v>6.1959</v>
      </c>
    </row>
    <row r="461" spans="1:2">
      <c r="A461" s="136" t="s">
        <v>370</v>
      </c>
      <c r="B461" s="132">
        <v>6.1959</v>
      </c>
    </row>
    <row r="462" spans="1:2">
      <c r="A462" s="136" t="s">
        <v>371</v>
      </c>
      <c r="B462" s="132">
        <v>6.1959</v>
      </c>
    </row>
    <row r="463" spans="1:2">
      <c r="A463" s="136" t="s">
        <v>372</v>
      </c>
      <c r="B463" s="132">
        <v>6.1959</v>
      </c>
    </row>
    <row r="464" spans="1:2">
      <c r="A464" s="136" t="s">
        <v>373</v>
      </c>
      <c r="B464" s="132">
        <v>6.1959</v>
      </c>
    </row>
    <row r="465" spans="1:2">
      <c r="A465" s="136" t="s">
        <v>374</v>
      </c>
      <c r="B465" s="132">
        <v>6.1959</v>
      </c>
    </row>
    <row r="466" spans="1:2">
      <c r="A466" s="136" t="s">
        <v>375</v>
      </c>
      <c r="B466" s="132">
        <v>6.1959</v>
      </c>
    </row>
    <row r="467" spans="1:2">
      <c r="A467" s="136" t="s">
        <v>376</v>
      </c>
      <c r="B467" s="132">
        <v>6.1959</v>
      </c>
    </row>
    <row r="468" spans="1:2">
      <c r="A468" s="136" t="s">
        <v>377</v>
      </c>
      <c r="B468" s="132">
        <v>6.1959</v>
      </c>
    </row>
    <row r="469" spans="1:2">
      <c r="A469" s="136" t="s">
        <v>378</v>
      </c>
      <c r="B469" s="132">
        <v>6.1959</v>
      </c>
    </row>
    <row r="470" spans="1:2">
      <c r="A470" s="136" t="s">
        <v>379</v>
      </c>
      <c r="B470" s="132">
        <v>6.1959</v>
      </c>
    </row>
    <row r="471" spans="1:2">
      <c r="A471" s="136" t="s">
        <v>380</v>
      </c>
      <c r="B471" s="132">
        <v>6.1959</v>
      </c>
    </row>
    <row r="472" spans="1:2">
      <c r="A472" s="136" t="s">
        <v>381</v>
      </c>
      <c r="B472" s="132">
        <v>6.1959</v>
      </c>
    </row>
    <row r="473" spans="1:2">
      <c r="A473" s="136" t="s">
        <v>382</v>
      </c>
      <c r="B473" s="132">
        <v>6.1959</v>
      </c>
    </row>
    <row r="474" spans="1:2">
      <c r="A474" s="136" t="s">
        <v>383</v>
      </c>
      <c r="B474" s="132">
        <v>6.1959</v>
      </c>
    </row>
    <row r="475" spans="1:2">
      <c r="A475" s="136" t="s">
        <v>384</v>
      </c>
      <c r="B475" s="132">
        <v>6.1959</v>
      </c>
    </row>
    <row r="476" spans="1:2">
      <c r="A476" s="136" t="s">
        <v>385</v>
      </c>
      <c r="B476" s="132">
        <v>6.1959</v>
      </c>
    </row>
    <row r="477" spans="1:2">
      <c r="A477" s="136" t="s">
        <v>386</v>
      </c>
      <c r="B477" s="132">
        <v>6.1959</v>
      </c>
    </row>
    <row r="478" spans="1:2">
      <c r="A478" s="136" t="s">
        <v>387</v>
      </c>
      <c r="B478" s="132">
        <v>6.1959</v>
      </c>
    </row>
    <row r="479" spans="1:2">
      <c r="A479" s="136" t="s">
        <v>388</v>
      </c>
      <c r="B479" s="132">
        <v>6.1959</v>
      </c>
    </row>
    <row r="480" spans="1:2">
      <c r="A480" s="136" t="s">
        <v>389</v>
      </c>
      <c r="B480" s="132">
        <v>6.1959</v>
      </c>
    </row>
    <row r="481" spans="1:2">
      <c r="A481" s="136" t="s">
        <v>390</v>
      </c>
      <c r="B481" s="132">
        <v>6.1959</v>
      </c>
    </row>
    <row r="482" spans="1:2">
      <c r="A482" s="136" t="s">
        <v>391</v>
      </c>
      <c r="B482" s="132">
        <v>6.1959</v>
      </c>
    </row>
    <row r="483" spans="1:2">
      <c r="A483" s="136" t="s">
        <v>392</v>
      </c>
      <c r="B483" s="132">
        <v>6.1959</v>
      </c>
    </row>
    <row r="484" spans="1:2">
      <c r="A484" s="136" t="s">
        <v>393</v>
      </c>
      <c r="B484" s="132">
        <v>6.1959</v>
      </c>
    </row>
    <row r="485" spans="1:2">
      <c r="A485" s="136" t="s">
        <v>394</v>
      </c>
      <c r="B485" s="132">
        <v>6.1959</v>
      </c>
    </row>
    <row r="486" spans="1:2">
      <c r="A486" s="136" t="s">
        <v>395</v>
      </c>
      <c r="B486" s="132">
        <v>6.1959</v>
      </c>
    </row>
    <row r="487" spans="1:2">
      <c r="A487" s="136" t="s">
        <v>396</v>
      </c>
      <c r="B487" s="132">
        <v>6.1959</v>
      </c>
    </row>
    <row r="488" spans="1:2">
      <c r="A488" s="136" t="s">
        <v>397</v>
      </c>
      <c r="B488" s="132">
        <v>6.1959</v>
      </c>
    </row>
    <row r="489" spans="1:2">
      <c r="A489" s="136" t="s">
        <v>398</v>
      </c>
      <c r="B489" s="132">
        <v>6.1959</v>
      </c>
    </row>
    <row r="490" spans="1:2">
      <c r="A490" s="136" t="s">
        <v>399</v>
      </c>
      <c r="B490" s="132">
        <v>6.1959</v>
      </c>
    </row>
    <row r="491" spans="1:2">
      <c r="A491" s="136" t="s">
        <v>400</v>
      </c>
      <c r="B491" s="132">
        <v>6.1959</v>
      </c>
    </row>
    <row r="492" spans="1:2">
      <c r="A492" s="136" t="s">
        <v>401</v>
      </c>
      <c r="B492" s="132">
        <v>6.1959</v>
      </c>
    </row>
    <row r="493" spans="1:2">
      <c r="A493" s="136" t="s">
        <v>402</v>
      </c>
      <c r="B493" s="132">
        <v>6.1959</v>
      </c>
    </row>
    <row r="494" spans="1:2">
      <c r="A494" s="136" t="s">
        <v>403</v>
      </c>
      <c r="B494" s="132">
        <v>6.1959</v>
      </c>
    </row>
    <row r="495" spans="1:2">
      <c r="A495" s="136" t="s">
        <v>404</v>
      </c>
      <c r="B495" s="132">
        <v>6.1959</v>
      </c>
    </row>
    <row r="496" spans="1:2">
      <c r="A496" s="136" t="s">
        <v>405</v>
      </c>
      <c r="B496" s="132">
        <v>6.1959</v>
      </c>
    </row>
    <row r="497" spans="1:2">
      <c r="A497" s="136" t="s">
        <v>406</v>
      </c>
      <c r="B497" s="132">
        <v>6.1959</v>
      </c>
    </row>
    <row r="498" spans="1:2">
      <c r="A498" s="136" t="s">
        <v>407</v>
      </c>
      <c r="B498" s="132">
        <v>6.1959</v>
      </c>
    </row>
    <row r="499" spans="1:2">
      <c r="A499" s="136" t="s">
        <v>408</v>
      </c>
      <c r="B499" s="132">
        <v>6.1959</v>
      </c>
    </row>
    <row r="500" spans="1:2">
      <c r="A500" s="136" t="s">
        <v>409</v>
      </c>
      <c r="B500" s="132">
        <v>6.1959</v>
      </c>
    </row>
    <row r="501" spans="1:2">
      <c r="A501" s="136" t="s">
        <v>410</v>
      </c>
      <c r="B501" s="132">
        <v>6.1959</v>
      </c>
    </row>
    <row r="502" spans="1:2">
      <c r="A502" s="136" t="s">
        <v>411</v>
      </c>
      <c r="B502" s="132">
        <v>6.1959</v>
      </c>
    </row>
    <row r="503" spans="1:2">
      <c r="A503" s="136" t="s">
        <v>412</v>
      </c>
      <c r="B503" s="132">
        <v>6.1959</v>
      </c>
    </row>
    <row r="504" spans="1:2">
      <c r="A504" s="136" t="s">
        <v>413</v>
      </c>
      <c r="B504" s="132">
        <v>6.1959</v>
      </c>
    </row>
    <row r="505" spans="1:2">
      <c r="A505" s="136" t="s">
        <v>414</v>
      </c>
      <c r="B505" s="132">
        <v>6.1959</v>
      </c>
    </row>
    <row r="506" spans="1:2">
      <c r="A506" s="136" t="s">
        <v>415</v>
      </c>
      <c r="B506" s="132">
        <v>6.1959</v>
      </c>
    </row>
    <row r="507" spans="1:2">
      <c r="A507" s="136" t="s">
        <v>416</v>
      </c>
      <c r="B507" s="132">
        <v>6.1959</v>
      </c>
    </row>
    <row r="508" spans="1:2">
      <c r="A508" s="136" t="s">
        <v>417</v>
      </c>
      <c r="B508" s="132">
        <v>6.1959</v>
      </c>
    </row>
    <row r="509" spans="1:2">
      <c r="A509" s="136" t="s">
        <v>418</v>
      </c>
      <c r="B509" s="132">
        <v>6.1959</v>
      </c>
    </row>
    <row r="510" spans="1:2">
      <c r="A510" s="136" t="s">
        <v>419</v>
      </c>
      <c r="B510" s="132">
        <v>6.1959</v>
      </c>
    </row>
    <row r="511" spans="1:2">
      <c r="A511" s="136" t="s">
        <v>420</v>
      </c>
      <c r="B511" s="132">
        <v>6.1959</v>
      </c>
    </row>
    <row r="512" spans="1:2">
      <c r="A512" s="136" t="s">
        <v>421</v>
      </c>
      <c r="B512" s="132">
        <v>6.1959</v>
      </c>
    </row>
    <row r="513" spans="1:2">
      <c r="A513" s="136" t="s">
        <v>422</v>
      </c>
      <c r="B513" s="132">
        <v>6.1959</v>
      </c>
    </row>
    <row r="514" spans="1:2">
      <c r="A514" s="136" t="s">
        <v>423</v>
      </c>
      <c r="B514" s="132">
        <v>6.1959</v>
      </c>
    </row>
    <row r="515" spans="1:2">
      <c r="A515" s="136" t="s">
        <v>424</v>
      </c>
      <c r="B515" s="132">
        <v>6.1959</v>
      </c>
    </row>
    <row r="516" spans="1:2">
      <c r="A516" s="136" t="s">
        <v>425</v>
      </c>
      <c r="B516" s="132">
        <v>6.1959</v>
      </c>
    </row>
    <row r="517" spans="1:2">
      <c r="A517" s="136" t="s">
        <v>426</v>
      </c>
      <c r="B517" s="132">
        <v>6.1959</v>
      </c>
    </row>
    <row r="518" spans="1:2">
      <c r="A518" s="136" t="s">
        <v>427</v>
      </c>
      <c r="B518" s="132">
        <v>6.1959</v>
      </c>
    </row>
    <row r="519" spans="1:2">
      <c r="A519" s="136" t="s">
        <v>428</v>
      </c>
      <c r="B519" s="132">
        <v>6.1959</v>
      </c>
    </row>
    <row r="520" spans="1:2">
      <c r="A520" s="136" t="s">
        <v>429</v>
      </c>
      <c r="B520" s="132">
        <v>6.1959</v>
      </c>
    </row>
    <row r="521" spans="1:2">
      <c r="A521" s="136" t="s">
        <v>430</v>
      </c>
      <c r="B521" s="132">
        <v>6.1959</v>
      </c>
    </row>
    <row r="522" spans="1:2">
      <c r="A522" s="136" t="s">
        <v>431</v>
      </c>
      <c r="B522" s="132">
        <v>6.1959</v>
      </c>
    </row>
    <row r="523" spans="1:2">
      <c r="A523" s="136" t="s">
        <v>432</v>
      </c>
      <c r="B523" s="132">
        <v>6.1959</v>
      </c>
    </row>
    <row r="524" spans="1:2">
      <c r="A524" s="136" t="s">
        <v>433</v>
      </c>
      <c r="B524" s="132">
        <v>6.1959</v>
      </c>
    </row>
    <row r="525" spans="1:2">
      <c r="A525" s="136" t="s">
        <v>434</v>
      </c>
      <c r="B525" s="132">
        <v>6.1959</v>
      </c>
    </row>
    <row r="526" spans="1:2">
      <c r="A526" s="136" t="s">
        <v>435</v>
      </c>
      <c r="B526" s="132">
        <v>6.1959</v>
      </c>
    </row>
    <row r="527" spans="1:2">
      <c r="A527" s="136" t="s">
        <v>436</v>
      </c>
      <c r="B527" s="132">
        <v>6.1959</v>
      </c>
    </row>
    <row r="528" spans="1:2">
      <c r="A528" s="136" t="s">
        <v>437</v>
      </c>
      <c r="B528" s="132">
        <v>6.1959</v>
      </c>
    </row>
    <row r="529" spans="1:2">
      <c r="A529" s="136" t="s">
        <v>438</v>
      </c>
      <c r="B529" s="132">
        <v>6.1959</v>
      </c>
    </row>
    <row r="530" spans="1:2">
      <c r="A530" s="136" t="s">
        <v>439</v>
      </c>
      <c r="B530" s="132">
        <v>6.1959</v>
      </c>
    </row>
    <row r="531" spans="1:2">
      <c r="A531" s="136" t="s">
        <v>440</v>
      </c>
      <c r="B531" s="132">
        <v>6.1959</v>
      </c>
    </row>
    <row r="532" spans="1:2">
      <c r="A532" s="136" t="s">
        <v>441</v>
      </c>
      <c r="B532" s="132">
        <v>6.1959</v>
      </c>
    </row>
    <row r="533" spans="1:2">
      <c r="A533" s="136" t="s">
        <v>442</v>
      </c>
      <c r="B533" s="132">
        <v>6.1959</v>
      </c>
    </row>
    <row r="534" spans="1:2">
      <c r="A534" s="136" t="s">
        <v>443</v>
      </c>
      <c r="B534" s="132">
        <v>6.1959</v>
      </c>
    </row>
    <row r="535" spans="1:2">
      <c r="A535" s="136" t="s">
        <v>444</v>
      </c>
      <c r="B535" s="132">
        <v>6.1959</v>
      </c>
    </row>
    <row r="536" spans="1:2">
      <c r="A536" s="136" t="s">
        <v>445</v>
      </c>
      <c r="B536" s="132">
        <v>6.1959</v>
      </c>
    </row>
    <row r="537" spans="1:2">
      <c r="A537" s="136" t="s">
        <v>446</v>
      </c>
      <c r="B537" s="132">
        <v>6.1959</v>
      </c>
    </row>
    <row r="538" spans="1:2">
      <c r="A538" s="136" t="s">
        <v>447</v>
      </c>
      <c r="B538" s="132">
        <v>6.1959</v>
      </c>
    </row>
    <row r="539" spans="1:2">
      <c r="A539" s="136" t="s">
        <v>448</v>
      </c>
      <c r="B539" s="132">
        <v>6.1959</v>
      </c>
    </row>
    <row r="540" spans="1:2">
      <c r="A540" s="136" t="s">
        <v>449</v>
      </c>
      <c r="B540" s="132">
        <v>6.1959</v>
      </c>
    </row>
    <row r="541" spans="1:2">
      <c r="A541" s="136" t="s">
        <v>450</v>
      </c>
      <c r="B541" s="132">
        <v>6.1959</v>
      </c>
    </row>
    <row r="542" spans="1:2">
      <c r="A542" s="136" t="s">
        <v>451</v>
      </c>
      <c r="B542" s="132">
        <v>6.1959</v>
      </c>
    </row>
    <row r="543" spans="1:2">
      <c r="A543" s="136" t="s">
        <v>452</v>
      </c>
      <c r="B543" s="132">
        <v>6.1959</v>
      </c>
    </row>
    <row r="544" spans="1:2">
      <c r="A544" s="136" t="s">
        <v>453</v>
      </c>
      <c r="B544" s="132">
        <v>6.1959</v>
      </c>
    </row>
    <row r="545" spans="1:2">
      <c r="A545" s="136" t="s">
        <v>454</v>
      </c>
      <c r="B545" s="132">
        <v>6.1959</v>
      </c>
    </row>
    <row r="546" spans="1:2">
      <c r="A546" s="136" t="s">
        <v>455</v>
      </c>
      <c r="B546" s="132">
        <v>6.1959</v>
      </c>
    </row>
    <row r="547" spans="1:2">
      <c r="A547" s="136" t="s">
        <v>456</v>
      </c>
      <c r="B547" s="132">
        <v>6.1959</v>
      </c>
    </row>
    <row r="548" spans="1:2">
      <c r="A548" s="136" t="s">
        <v>457</v>
      </c>
      <c r="B548" s="132">
        <v>6.1959</v>
      </c>
    </row>
    <row r="549" spans="1:2">
      <c r="A549" s="136" t="s">
        <v>458</v>
      </c>
      <c r="B549" s="132">
        <v>6.1959</v>
      </c>
    </row>
    <row r="550" spans="1:2">
      <c r="A550" s="136" t="s">
        <v>459</v>
      </c>
      <c r="B550" s="132">
        <v>6.1959</v>
      </c>
    </row>
    <row r="551" spans="1:2">
      <c r="A551" s="136" t="s">
        <v>460</v>
      </c>
      <c r="B551" s="132">
        <v>6.1959</v>
      </c>
    </row>
    <row r="552" spans="1:2">
      <c r="A552" s="136" t="s">
        <v>461</v>
      </c>
      <c r="B552" s="132">
        <v>6.1959</v>
      </c>
    </row>
    <row r="553" spans="1:2">
      <c r="A553" s="136" t="s">
        <v>462</v>
      </c>
      <c r="B553" s="132">
        <v>6.1959</v>
      </c>
    </row>
    <row r="554" spans="1:2">
      <c r="A554" s="136" t="s">
        <v>463</v>
      </c>
      <c r="B554" s="132">
        <v>6.1959</v>
      </c>
    </row>
    <row r="555" spans="1:2">
      <c r="A555" s="136" t="s">
        <v>464</v>
      </c>
      <c r="B555" s="132">
        <v>6.1961000000000004</v>
      </c>
    </row>
    <row r="556" spans="1:2">
      <c r="A556" s="136" t="s">
        <v>465</v>
      </c>
      <c r="B556" s="132">
        <v>6.1962000000000002</v>
      </c>
    </row>
    <row r="557" spans="1:2">
      <c r="A557" s="136" t="s">
        <v>662</v>
      </c>
      <c r="B557" s="132">
        <v>6.1928000000000001</v>
      </c>
    </row>
    <row r="558" spans="1:2">
      <c r="A558" s="136" t="s">
        <v>663</v>
      </c>
      <c r="B558" s="132">
        <v>6.1973000000000003</v>
      </c>
    </row>
    <row r="559" spans="1:2">
      <c r="A559" s="136" t="s">
        <v>664</v>
      </c>
      <c r="B559" s="132">
        <v>6.1955999999999998</v>
      </c>
    </row>
    <row r="560" spans="1:2">
      <c r="A560" s="136" t="s">
        <v>665</v>
      </c>
      <c r="B560" s="132">
        <v>6.1966000000000001</v>
      </c>
    </row>
    <row r="561" spans="1:2">
      <c r="A561" s="136" t="s">
        <v>666</v>
      </c>
      <c r="B561" s="132">
        <v>6.1970000000000001</v>
      </c>
    </row>
    <row r="562" spans="1:2">
      <c r="A562" s="136" t="s">
        <v>667</v>
      </c>
      <c r="B562" s="132">
        <v>6.2214</v>
      </c>
    </row>
    <row r="563" spans="1:2">
      <c r="A563" s="136" t="s">
        <v>668</v>
      </c>
      <c r="B563" s="132">
        <v>6.2206000000000001</v>
      </c>
    </row>
    <row r="564" spans="1:2">
      <c r="A564" s="136" t="s">
        <v>669</v>
      </c>
      <c r="B564" s="132">
        <v>6.2213000000000003</v>
      </c>
    </row>
    <row r="565" spans="1:2">
      <c r="A565" s="136" t="s">
        <v>670</v>
      </c>
      <c r="B565" s="132">
        <v>6.2214</v>
      </c>
    </row>
    <row r="566" spans="1:2">
      <c r="A566" s="136" t="s">
        <v>671</v>
      </c>
      <c r="B566" s="132">
        <v>6.4404000000000003</v>
      </c>
    </row>
    <row r="567" spans="1:2">
      <c r="A567" s="136" t="s">
        <v>672</v>
      </c>
      <c r="B567" s="132">
        <v>6.407</v>
      </c>
    </row>
    <row r="568" spans="1:2">
      <c r="A568" s="136" t="s">
        <v>673</v>
      </c>
      <c r="B568" s="132">
        <v>6.3815999999999997</v>
      </c>
    </row>
    <row r="569" spans="1:2">
      <c r="A569" s="136" t="s">
        <v>674</v>
      </c>
      <c r="B569" s="132">
        <v>6.4122000000000003</v>
      </c>
    </row>
    <row r="570" spans="1:2">
      <c r="A570" s="136" t="s">
        <v>675</v>
      </c>
      <c r="B570" s="132">
        <v>6.4097999999999997</v>
      </c>
    </row>
    <row r="571" spans="1:2">
      <c r="A571" s="136" t="s">
        <v>676</v>
      </c>
      <c r="B571" s="132">
        <v>6.4292999999999996</v>
      </c>
    </row>
    <row r="572" spans="1:2">
      <c r="A572" s="136" t="s">
        <v>677</v>
      </c>
      <c r="B572" s="132">
        <v>6.4372999999999996</v>
      </c>
    </row>
    <row r="573" spans="1:2">
      <c r="A573" s="136" t="s">
        <v>678</v>
      </c>
      <c r="B573" s="132">
        <v>6.4207999999999998</v>
      </c>
    </row>
    <row r="574" spans="1:2">
      <c r="A574" s="136" t="s">
        <v>679</v>
      </c>
      <c r="B574" s="132">
        <v>6.4055</v>
      </c>
    </row>
    <row r="575" spans="1:2">
      <c r="A575" s="136" t="s">
        <v>680</v>
      </c>
      <c r="B575" s="132">
        <v>6.3913000000000002</v>
      </c>
    </row>
    <row r="576" spans="1:2">
      <c r="A576" s="136" t="s">
        <v>681</v>
      </c>
      <c r="B576" s="132">
        <v>6.3841000000000001</v>
      </c>
    </row>
    <row r="577" spans="1:2">
      <c r="A577" s="136" t="s">
        <v>682</v>
      </c>
      <c r="B577" s="132">
        <v>6.3769</v>
      </c>
    </row>
    <row r="578" spans="1:2">
      <c r="A578" s="136" t="s">
        <v>683</v>
      </c>
      <c r="B578" s="132">
        <v>6.3796999999999997</v>
      </c>
    </row>
    <row r="579" spans="1:2">
      <c r="A579" s="136" t="s">
        <v>684</v>
      </c>
      <c r="B579" s="132">
        <v>6.3807999999999998</v>
      </c>
    </row>
    <row r="580" spans="1:2">
      <c r="A580" s="136" t="s">
        <v>685</v>
      </c>
      <c r="B580" s="132">
        <v>6.3813000000000004</v>
      </c>
    </row>
    <row r="581" spans="1:2">
      <c r="A581" s="136" t="s">
        <v>686</v>
      </c>
      <c r="B581" s="132">
        <v>6.3975999999999997</v>
      </c>
    </row>
    <row r="582" spans="1:2">
      <c r="A582" s="136" t="s">
        <v>687</v>
      </c>
      <c r="B582" s="132">
        <v>6.3856000000000002</v>
      </c>
    </row>
    <row r="583" spans="1:2">
      <c r="A583" s="136" t="s">
        <v>688</v>
      </c>
      <c r="B583" s="132">
        <v>6.3826999999999998</v>
      </c>
    </row>
    <row r="584" spans="1:2">
      <c r="A584" s="136" t="s">
        <v>689</v>
      </c>
      <c r="B584" s="132">
        <v>6.3804999999999996</v>
      </c>
    </row>
    <row r="585" spans="1:2">
      <c r="A585" s="136" t="s">
        <v>690</v>
      </c>
      <c r="B585" s="132">
        <v>6.3827999999999996</v>
      </c>
    </row>
    <row r="586" spans="1:2">
      <c r="A586" s="136" t="s">
        <v>691</v>
      </c>
      <c r="B586" s="132">
        <v>6.3787000000000003</v>
      </c>
    </row>
    <row r="587" spans="1:2">
      <c r="A587" s="136" t="s">
        <v>692</v>
      </c>
      <c r="B587" s="132">
        <v>6.3765999999999998</v>
      </c>
    </row>
    <row r="588" spans="1:2">
      <c r="A588" s="136" t="s">
        <v>693</v>
      </c>
      <c r="B588" s="132">
        <v>6.3811999999999998</v>
      </c>
    </row>
    <row r="589" spans="1:2">
      <c r="A589" s="136" t="s">
        <v>694</v>
      </c>
      <c r="B589" s="132">
        <v>6.3849999999999998</v>
      </c>
    </row>
    <row r="590" spans="1:2">
      <c r="A590" s="136" t="s">
        <v>695</v>
      </c>
      <c r="B590" s="132">
        <v>6.3917999999999999</v>
      </c>
    </row>
    <row r="591" spans="1:2">
      <c r="A591" s="136" t="s">
        <v>696</v>
      </c>
      <c r="B591" s="132">
        <v>6.3875000000000002</v>
      </c>
    </row>
    <row r="592" spans="1:2">
      <c r="A592" s="136" t="s">
        <v>697</v>
      </c>
      <c r="B592" s="132">
        <v>6.3811</v>
      </c>
    </row>
    <row r="593" spans="1:2">
      <c r="A593" s="136" t="s">
        <v>698</v>
      </c>
      <c r="B593" s="132">
        <v>6.3761999999999999</v>
      </c>
    </row>
    <row r="594" spans="1:2">
      <c r="A594" s="136" t="s">
        <v>699</v>
      </c>
      <c r="B594" s="132">
        <v>6.3666999999999998</v>
      </c>
    </row>
    <row r="595" spans="1:2">
      <c r="A595" s="136" t="s">
        <v>505</v>
      </c>
      <c r="B595" s="132">
        <v>6.3666999999999998</v>
      </c>
    </row>
    <row r="596" spans="1:2">
      <c r="A596" s="136" t="s">
        <v>506</v>
      </c>
      <c r="B596" s="132">
        <v>6.3463000000000003</v>
      </c>
    </row>
    <row r="597" spans="1:2">
      <c r="A597" s="136" t="s">
        <v>507</v>
      </c>
      <c r="B597" s="132">
        <v>6.3472</v>
      </c>
    </row>
    <row r="598" spans="1:2">
      <c r="A598" s="136" t="s">
        <v>508</v>
      </c>
      <c r="B598" s="132">
        <v>6.3586999999999998</v>
      </c>
    </row>
    <row r="599" spans="1:2">
      <c r="A599" s="136" t="s">
        <v>509</v>
      </c>
      <c r="B599" s="132">
        <v>6.3707000000000003</v>
      </c>
    </row>
    <row r="600" spans="1:2">
      <c r="A600" s="136" t="s">
        <v>510</v>
      </c>
      <c r="B600" s="132">
        <v>6.3742000000000001</v>
      </c>
    </row>
    <row r="601" spans="1:2">
      <c r="A601" s="136" t="s">
        <v>511</v>
      </c>
      <c r="B601" s="132">
        <v>6.3554000000000004</v>
      </c>
    </row>
    <row r="602" spans="1:2">
      <c r="A602" s="136" t="s">
        <v>512</v>
      </c>
      <c r="B602" s="132">
        <v>6.3605</v>
      </c>
    </row>
    <row r="603" spans="1:2">
      <c r="A603" s="133" t="s">
        <v>513</v>
      </c>
      <c r="B603" s="132">
        <v>6.3441000000000001</v>
      </c>
    </row>
    <row r="604" spans="1:2">
      <c r="A604" s="133" t="s">
        <v>514</v>
      </c>
      <c r="B604" s="132">
        <v>6.3475999999999999</v>
      </c>
    </row>
    <row r="605" spans="1:2">
      <c r="A605" s="133" t="s">
        <v>515</v>
      </c>
      <c r="B605" s="132">
        <v>6.3484999999999996</v>
      </c>
    </row>
    <row r="606" spans="1:2">
      <c r="A606" s="133" t="s">
        <v>516</v>
      </c>
      <c r="B606" s="132">
        <v>6.3551000000000002</v>
      </c>
    </row>
    <row r="607" spans="1:2">
      <c r="A607" s="133" t="s">
        <v>517</v>
      </c>
      <c r="B607" s="132">
        <v>6.3601999999999999</v>
      </c>
    </row>
    <row r="608" spans="1:2">
      <c r="A608" s="133" t="s">
        <v>518</v>
      </c>
      <c r="B608" s="132">
        <v>6.3731999999999998</v>
      </c>
    </row>
    <row r="609" spans="1:2">
      <c r="A609" s="133" t="s">
        <v>519</v>
      </c>
      <c r="B609" s="132">
        <v>6.3731999999999998</v>
      </c>
    </row>
    <row r="610" spans="1:2">
      <c r="A610" s="133" t="s">
        <v>520</v>
      </c>
      <c r="B610" s="132">
        <v>6.375</v>
      </c>
    </row>
    <row r="611" spans="1:2">
      <c r="A611" s="133" t="s">
        <v>521</v>
      </c>
      <c r="B611" s="132">
        <v>6.3787000000000003</v>
      </c>
    </row>
    <row r="612" spans="1:2">
      <c r="A612" s="133" t="s">
        <v>522</v>
      </c>
      <c r="B612" s="132">
        <v>6.3855000000000004</v>
      </c>
    </row>
    <row r="613" spans="1:2">
      <c r="A613" s="133" t="s">
        <v>523</v>
      </c>
      <c r="B613" s="132">
        <v>6.3907999999999996</v>
      </c>
    </row>
    <row r="614" spans="1:2">
      <c r="A614" s="133" t="s">
        <v>524</v>
      </c>
      <c r="B614" s="132">
        <v>6.3907999999999996</v>
      </c>
    </row>
    <row r="615" spans="1:2">
      <c r="A615" s="133" t="s">
        <v>525</v>
      </c>
      <c r="B615" s="132">
        <v>6.3973000000000004</v>
      </c>
    </row>
    <row r="616" spans="1:2">
      <c r="A616" s="133" t="s">
        <v>526</v>
      </c>
      <c r="B616" s="132">
        <v>6.3902999999999999</v>
      </c>
    </row>
    <row r="617" spans="1:2">
      <c r="A617" s="133" t="s">
        <v>527</v>
      </c>
      <c r="B617" s="132">
        <v>6.3930999999999996</v>
      </c>
    </row>
    <row r="618" spans="1:2">
      <c r="A618" s="133" t="s">
        <v>528</v>
      </c>
      <c r="B618" s="132">
        <v>6.4005000000000001</v>
      </c>
    </row>
    <row r="619" spans="1:2">
      <c r="A619" s="133" t="s">
        <v>529</v>
      </c>
      <c r="B619" s="132">
        <v>6.4008000000000003</v>
      </c>
    </row>
    <row r="620" spans="1:2">
      <c r="A620" s="133" t="s">
        <v>530</v>
      </c>
      <c r="B620" s="132">
        <v>6.4005999999999998</v>
      </c>
    </row>
    <row r="621" spans="1:2">
      <c r="A621" s="133" t="s">
        <v>531</v>
      </c>
      <c r="B621" s="132">
        <v>6.4008000000000003</v>
      </c>
    </row>
    <row r="622" spans="1:2">
      <c r="A622" s="133" t="s">
        <v>532</v>
      </c>
      <c r="B622" s="132">
        <v>6.4067999999999996</v>
      </c>
    </row>
    <row r="623" spans="1:2">
      <c r="A623" s="133" t="s">
        <v>533</v>
      </c>
      <c r="B623" s="132">
        <v>6.4085999999999999</v>
      </c>
    </row>
    <row r="624" spans="1:2">
      <c r="A624" s="133" t="s">
        <v>534</v>
      </c>
      <c r="B624" s="132">
        <v>6.4105999999999996</v>
      </c>
    </row>
    <row r="625" spans="1:2">
      <c r="A625" s="133" t="s">
        <v>535</v>
      </c>
      <c r="B625" s="132">
        <v>6.4109999999999996</v>
      </c>
    </row>
    <row r="626" spans="1:2">
      <c r="A626" s="133" t="s">
        <v>536</v>
      </c>
      <c r="B626" s="132">
        <v>6.4111000000000002</v>
      </c>
    </row>
    <row r="627" spans="1:2">
      <c r="A627" s="133" t="s">
        <v>537</v>
      </c>
      <c r="B627" s="132">
        <v>6.4073000000000002</v>
      </c>
    </row>
    <row r="628" spans="1:2">
      <c r="A628" s="133" t="s">
        <v>538</v>
      </c>
      <c r="B628" s="132">
        <v>6.4203999999999999</v>
      </c>
    </row>
    <row r="629" spans="1:2">
      <c r="A629" s="133" t="s">
        <v>539</v>
      </c>
      <c r="B629" s="132">
        <v>6.4302000000000001</v>
      </c>
    </row>
    <row r="630" spans="1:2">
      <c r="A630" s="133" t="s">
        <v>540</v>
      </c>
      <c r="B630" s="132">
        <v>6.4302000000000001</v>
      </c>
    </row>
    <row r="631" spans="1:2">
      <c r="A631" s="133" t="s">
        <v>541</v>
      </c>
      <c r="B631" s="132">
        <v>6.4302000000000001</v>
      </c>
    </row>
    <row r="632" spans="1:2">
      <c r="A632" s="133" t="s">
        <v>542</v>
      </c>
      <c r="B632" s="132">
        <v>6.4302000000000001</v>
      </c>
    </row>
    <row r="633" spans="1:2">
      <c r="A633" s="133" t="s">
        <v>543</v>
      </c>
      <c r="B633" s="132">
        <v>6.4710999999999999</v>
      </c>
    </row>
    <row r="634" spans="1:2">
      <c r="A634" s="133" t="s">
        <v>544</v>
      </c>
      <c r="B634" s="132">
        <v>6.4710999999999999</v>
      </c>
    </row>
    <row r="635" spans="1:2">
      <c r="A635" s="133" t="s">
        <v>545</v>
      </c>
      <c r="B635" s="132">
        <v>6.4779</v>
      </c>
    </row>
    <row r="636" spans="1:2">
      <c r="A636" s="133" t="s">
        <v>546</v>
      </c>
      <c r="B636" s="132">
        <v>6.4935</v>
      </c>
    </row>
    <row r="637" spans="1:2">
      <c r="A637" s="133" t="s">
        <v>547</v>
      </c>
      <c r="B637" s="132">
        <v>6.4954000000000001</v>
      </c>
    </row>
    <row r="638" spans="1:2">
      <c r="A638" s="133" t="s">
        <v>548</v>
      </c>
      <c r="B638" s="132">
        <v>6.4930000000000003</v>
      </c>
    </row>
    <row r="639" spans="1:2">
      <c r="A639" s="133" t="s">
        <v>549</v>
      </c>
      <c r="B639" s="132">
        <v>6.4745999999999997</v>
      </c>
    </row>
    <row r="640" spans="1:2">
      <c r="A640" s="133" t="s">
        <v>550</v>
      </c>
      <c r="B640" s="132">
        <v>6.4730999999999996</v>
      </c>
    </row>
    <row r="641" spans="1:2">
      <c r="A641" s="133" t="s">
        <v>551</v>
      </c>
      <c r="B641" s="132">
        <v>6.4755000000000003</v>
      </c>
    </row>
    <row r="642" spans="1:2">
      <c r="A642" s="133" t="s">
        <v>552</v>
      </c>
      <c r="B642" s="132">
        <v>6.4912000000000001</v>
      </c>
    </row>
    <row r="643" spans="1:2">
      <c r="A643" s="133" t="s">
        <v>553</v>
      </c>
      <c r="B643" s="132">
        <v>6.4981999999999998</v>
      </c>
    </row>
    <row r="644" spans="1:2">
      <c r="A644" s="133" t="s">
        <v>554</v>
      </c>
      <c r="B644" s="132">
        <v>6.4894999999999996</v>
      </c>
    </row>
    <row r="645" spans="1:2">
      <c r="A645" s="133" t="s">
        <v>555</v>
      </c>
      <c r="B645" s="132">
        <v>6.5228000000000002</v>
      </c>
    </row>
    <row r="646" spans="1:2">
      <c r="A646" s="133" t="s">
        <v>556</v>
      </c>
      <c r="B646" s="132">
        <v>6.5330000000000004</v>
      </c>
    </row>
    <row r="647" spans="1:2">
      <c r="A647" s="133" t="s">
        <v>557</v>
      </c>
      <c r="B647" s="132">
        <v>6.5595999999999997</v>
      </c>
    </row>
    <row r="648" spans="1:2">
      <c r="A648" s="133" t="s">
        <v>558</v>
      </c>
      <c r="B648" s="132">
        <v>6.6064999999999996</v>
      </c>
    </row>
    <row r="649" spans="1:2">
      <c r="A649" s="133" t="s">
        <v>559</v>
      </c>
      <c r="B649" s="132">
        <v>6.6026999999999996</v>
      </c>
    </row>
    <row r="650" spans="1:2">
      <c r="A650" s="133" t="s">
        <v>560</v>
      </c>
      <c r="B650" s="132">
        <v>6.5964</v>
      </c>
    </row>
    <row r="651" spans="1:2">
      <c r="A651" s="133" t="s">
        <v>561</v>
      </c>
      <c r="B651" s="132">
        <v>6.5861000000000001</v>
      </c>
    </row>
    <row r="652" spans="1:2">
      <c r="A652" s="133" t="s">
        <v>562</v>
      </c>
      <c r="B652" s="132">
        <v>6.5907</v>
      </c>
    </row>
    <row r="653" spans="1:2">
      <c r="A653" s="133" t="s">
        <v>563</v>
      </c>
      <c r="B653" s="132">
        <v>6.6006999999999998</v>
      </c>
    </row>
    <row r="654" spans="1:2">
      <c r="A654" s="133" t="s">
        <v>564</v>
      </c>
      <c r="B654" s="132">
        <v>6.5991999999999997</v>
      </c>
    </row>
    <row r="655" spans="1:2">
      <c r="A655" s="133" t="s">
        <v>565</v>
      </c>
      <c r="B655" s="132">
        <v>6.5917000000000003</v>
      </c>
    </row>
    <row r="656" spans="1:2">
      <c r="A656" s="133" t="s">
        <v>566</v>
      </c>
      <c r="B656" s="132">
        <v>6.5917000000000003</v>
      </c>
    </row>
    <row r="657" spans="1:2">
      <c r="A657" s="133" t="s">
        <v>567</v>
      </c>
      <c r="B657" s="132">
        <v>6.5919999999999996</v>
      </c>
    </row>
    <row r="658" spans="1:2">
      <c r="A658" s="133" t="s">
        <v>568</v>
      </c>
      <c r="B658" s="132">
        <v>6.5919999999999996</v>
      </c>
    </row>
    <row r="659" spans="1:2">
      <c r="A659" s="133" t="s">
        <v>569</v>
      </c>
      <c r="B659" s="132">
        <v>6.5917000000000003</v>
      </c>
    </row>
    <row r="660" spans="1:2">
      <c r="A660" s="133" t="s">
        <v>570</v>
      </c>
      <c r="B660" s="132">
        <v>6.5925000000000002</v>
      </c>
    </row>
    <row r="661" spans="1:2">
      <c r="A661" s="133" t="s">
        <v>571</v>
      </c>
      <c r="B661" s="132">
        <v>6.5919999999999996</v>
      </c>
    </row>
    <row r="662" spans="1:2">
      <c r="A662" s="133" t="s">
        <v>572</v>
      </c>
      <c r="B662" s="132">
        <v>6.5925000000000002</v>
      </c>
    </row>
    <row r="663" spans="1:2">
      <c r="A663" s="133" t="s">
        <v>573</v>
      </c>
      <c r="B663" s="132">
        <v>6.5904999999999996</v>
      </c>
    </row>
    <row r="664" spans="1:2">
      <c r="A664" s="133" t="s">
        <v>574</v>
      </c>
      <c r="B664" s="132">
        <v>6.5862999999999996</v>
      </c>
    </row>
    <row r="665" spans="1:2">
      <c r="A665" s="133" t="s">
        <v>575</v>
      </c>
      <c r="B665" s="132">
        <v>6.5911999999999997</v>
      </c>
    </row>
    <row r="666" spans="1:2">
      <c r="A666" s="133" t="s">
        <v>576</v>
      </c>
      <c r="B666" s="132">
        <v>6.5918999999999999</v>
      </c>
    </row>
    <row r="667" spans="1:2">
      <c r="A667" s="133" t="s">
        <v>577</v>
      </c>
      <c r="B667" s="132">
        <v>6.5925000000000002</v>
      </c>
    </row>
    <row r="668" spans="1:2">
      <c r="A668" s="133" t="s">
        <v>578</v>
      </c>
      <c r="B668" s="132">
        <v>6.5883000000000003</v>
      </c>
    </row>
    <row r="669" spans="1:2">
      <c r="A669" s="133" t="s">
        <v>579</v>
      </c>
      <c r="B669" s="132">
        <v>6.5297000000000001</v>
      </c>
    </row>
    <row r="670" spans="1:2">
      <c r="A670" s="133" t="s">
        <v>580</v>
      </c>
      <c r="B670" s="132">
        <v>6.5247000000000002</v>
      </c>
    </row>
    <row r="671" spans="1:2">
      <c r="A671" s="133" t="s">
        <v>581</v>
      </c>
      <c r="B671" s="132">
        <v>6.5292000000000003</v>
      </c>
    </row>
    <row r="672" spans="1:2">
      <c r="A672" s="133" t="s">
        <v>582</v>
      </c>
      <c r="B672" s="132">
        <v>6.5321999999999996</v>
      </c>
    </row>
    <row r="673" spans="1:2">
      <c r="A673" s="133" t="s">
        <v>583</v>
      </c>
      <c r="B673" s="132">
        <v>6.5313999999999997</v>
      </c>
    </row>
    <row r="674" spans="1:2">
      <c r="A674" s="133" t="s">
        <v>584</v>
      </c>
      <c r="B674" s="132">
        <v>6.5415000000000001</v>
      </c>
    </row>
    <row r="675" spans="1:2">
      <c r="A675" s="133" t="s">
        <v>585</v>
      </c>
      <c r="B675" s="132">
        <v>6.5437000000000003</v>
      </c>
    </row>
    <row r="676" spans="1:2">
      <c r="A676" s="133" t="s">
        <v>586</v>
      </c>
      <c r="B676" s="132">
        <v>6.5454999999999997</v>
      </c>
    </row>
    <row r="677" spans="1:2">
      <c r="A677" s="133" t="s">
        <v>587</v>
      </c>
      <c r="B677" s="132">
        <v>6.5481999999999996</v>
      </c>
    </row>
    <row r="678" spans="1:2">
      <c r="A678" s="133" t="s">
        <v>589</v>
      </c>
      <c r="B678" s="132">
        <v>6.5537999999999998</v>
      </c>
    </row>
    <row r="679" spans="1:2">
      <c r="A679" s="133" t="s">
        <v>590</v>
      </c>
      <c r="B679" s="132">
        <v>6.5427</v>
      </c>
    </row>
    <row r="680" spans="1:2">
      <c r="A680" s="133" t="s">
        <v>591</v>
      </c>
      <c r="B680" s="132">
        <v>6.5252999999999997</v>
      </c>
    </row>
    <row r="681" spans="1:2">
      <c r="A681" s="133" t="s">
        <v>592</v>
      </c>
      <c r="B681" s="132">
        <v>6.5191999999999997</v>
      </c>
    </row>
    <row r="682" spans="1:2">
      <c r="A682" s="133" t="s">
        <v>593</v>
      </c>
      <c r="B682" s="132">
        <v>6.5269000000000004</v>
      </c>
    </row>
    <row r="683" spans="1:2">
      <c r="A683" s="133" t="s">
        <v>594</v>
      </c>
      <c r="B683" s="132">
        <v>6.5277000000000003</v>
      </c>
    </row>
    <row r="684" spans="1:2">
      <c r="A684" s="133" t="s">
        <v>595</v>
      </c>
      <c r="B684" s="132">
        <v>6.5069999999999997</v>
      </c>
    </row>
    <row r="685" spans="1:2">
      <c r="A685" s="133" t="s">
        <v>700</v>
      </c>
      <c r="B685" s="132">
        <v>6.5056000000000003</v>
      </c>
    </row>
    <row r="686" spans="1:2">
      <c r="A686" s="133" t="s">
        <v>701</v>
      </c>
      <c r="B686" s="132">
        <v>6.5191999999999997</v>
      </c>
    </row>
    <row r="687" spans="1:2">
      <c r="A687" s="133" t="s">
        <v>702</v>
      </c>
      <c r="B687" s="132">
        <v>6.532</v>
      </c>
    </row>
    <row r="688" spans="1:2">
      <c r="A688" s="133" t="s">
        <v>703</v>
      </c>
      <c r="B688" s="132">
        <v>6.5117000000000003</v>
      </c>
    </row>
    <row r="689" spans="1:2">
      <c r="A689" s="133" t="s">
        <v>704</v>
      </c>
      <c r="B689" s="132">
        <v>6.4774000000000003</v>
      </c>
    </row>
    <row r="690" spans="1:2">
      <c r="A690" s="133" t="s">
        <v>601</v>
      </c>
      <c r="B690" s="132">
        <v>6.4965999999999999</v>
      </c>
    </row>
    <row r="691" spans="1:2">
      <c r="A691" s="133" t="s">
        <v>602</v>
      </c>
      <c r="B691" s="132">
        <v>6.5052000000000003</v>
      </c>
    </row>
    <row r="692" spans="1:2">
      <c r="A692" s="133" t="s">
        <v>603</v>
      </c>
      <c r="B692" s="132">
        <v>6.5011999999999999</v>
      </c>
    </row>
    <row r="693" spans="1:2">
      <c r="A693" s="133" t="s">
        <v>604</v>
      </c>
      <c r="B693" s="132">
        <v>6.5227000000000004</v>
      </c>
    </row>
    <row r="694" spans="1:2">
      <c r="A694" s="133" t="s">
        <v>605</v>
      </c>
      <c r="B694" s="132">
        <v>6.5298999999999996</v>
      </c>
    </row>
    <row r="695" spans="1:2">
      <c r="A695" s="133" t="s">
        <v>606</v>
      </c>
      <c r="B695" s="132">
        <v>6.5274000000000001</v>
      </c>
    </row>
    <row r="696" spans="1:2">
      <c r="A696" s="133" t="s">
        <v>607</v>
      </c>
      <c r="B696" s="132">
        <v>6.5217999999999998</v>
      </c>
    </row>
    <row r="697" spans="1:2">
      <c r="A697" s="133" t="s">
        <v>608</v>
      </c>
      <c r="B697" s="132">
        <v>6.4970999999999997</v>
      </c>
    </row>
    <row r="698" spans="1:2">
      <c r="A698" s="133" t="s">
        <v>609</v>
      </c>
      <c r="B698" s="132">
        <v>6.4760999999999997</v>
      </c>
    </row>
    <row r="699" spans="1:2">
      <c r="A699" s="133" t="s">
        <v>610</v>
      </c>
      <c r="B699" s="132">
        <v>6.4771000000000001</v>
      </c>
    </row>
    <row r="700" spans="1:2">
      <c r="A700" s="133" t="s">
        <v>611</v>
      </c>
      <c r="B700" s="132">
        <v>6.4821</v>
      </c>
    </row>
    <row r="701" spans="1:2">
      <c r="A701" s="133" t="s">
        <v>612</v>
      </c>
      <c r="B701" s="132">
        <v>6.4896000000000003</v>
      </c>
    </row>
    <row r="702" spans="1:2">
      <c r="A702" s="133" t="s">
        <v>613</v>
      </c>
      <c r="B702" s="132">
        <v>6.4878999999999998</v>
      </c>
    </row>
    <row r="703" spans="1:2">
      <c r="A703" s="133" t="s">
        <v>614</v>
      </c>
      <c r="B703" s="132">
        <v>6.4885999999999999</v>
      </c>
    </row>
    <row r="704" spans="1:2">
      <c r="A704" s="133" t="s">
        <v>615</v>
      </c>
      <c r="B704" s="132">
        <v>6.4771000000000001</v>
      </c>
    </row>
    <row r="705" spans="1:2">
      <c r="A705" s="133" t="s">
        <v>616</v>
      </c>
      <c r="B705" s="132">
        <v>6.4779999999999998</v>
      </c>
    </row>
    <row r="706" spans="1:2">
      <c r="A706" s="133" t="s">
        <v>617</v>
      </c>
      <c r="B706" s="132">
        <v>6.4766000000000004</v>
      </c>
    </row>
    <row r="707" spans="1:2">
      <c r="A707" s="133" t="s">
        <v>618</v>
      </c>
      <c r="B707" s="132">
        <v>6.4936999999999996</v>
      </c>
    </row>
    <row r="708" spans="1:2">
      <c r="A708" s="133" t="s">
        <v>619</v>
      </c>
      <c r="B708" s="132">
        <v>6.4996</v>
      </c>
    </row>
    <row r="709" spans="1:2">
      <c r="A709" s="133" t="s">
        <v>620</v>
      </c>
      <c r="B709" s="132">
        <v>6.4861000000000004</v>
      </c>
    </row>
    <row r="710" spans="1:2">
      <c r="A710" s="133" t="s">
        <v>621</v>
      </c>
      <c r="B710" s="132">
        <v>6.4756999999999998</v>
      </c>
    </row>
    <row r="711" spans="1:2">
      <c r="A711" s="133" t="s">
        <v>622</v>
      </c>
      <c r="B711" s="132">
        <v>6.4894999999999996</v>
      </c>
    </row>
    <row r="712" spans="1:2">
      <c r="A712" s="133" t="s">
        <v>624</v>
      </c>
      <c r="B712" s="132">
        <v>6.5167000000000002</v>
      </c>
    </row>
    <row r="713" spans="1:2">
      <c r="A713" s="133" t="s">
        <v>625</v>
      </c>
      <c r="B713" s="132">
        <v>6.5044000000000004</v>
      </c>
    </row>
    <row r="714" spans="1:2">
      <c r="A714" s="133" t="s">
        <v>626</v>
      </c>
      <c r="B714" s="132">
        <v>6.5016999999999996</v>
      </c>
    </row>
    <row r="715" spans="1:2">
      <c r="A715" s="133" t="s">
        <v>627</v>
      </c>
      <c r="B715" s="132">
        <v>6.5132000000000003</v>
      </c>
    </row>
    <row r="716" spans="1:2">
      <c r="A716" s="133" t="s">
        <v>628</v>
      </c>
      <c r="B716" s="132">
        <v>6.4861000000000004</v>
      </c>
    </row>
    <row r="717" spans="1:2">
      <c r="A717" s="133" t="s">
        <v>629</v>
      </c>
      <c r="B717" s="132">
        <v>6.5096999999999996</v>
      </c>
    </row>
    <row r="718" spans="1:2">
      <c r="A718" s="133" t="s">
        <v>630</v>
      </c>
      <c r="B718" s="132">
        <v>6.5162000000000004</v>
      </c>
    </row>
    <row r="719" spans="1:2">
      <c r="A719" s="133" t="s">
        <v>631</v>
      </c>
      <c r="B719" s="132">
        <v>6.5162000000000004</v>
      </c>
    </row>
    <row r="720" spans="1:2">
      <c r="A720" s="133" t="s">
        <v>632</v>
      </c>
      <c r="B720" s="132">
        <v>6.5334000000000003</v>
      </c>
    </row>
    <row r="721" spans="1:2">
      <c r="A721" s="133" t="s">
        <v>633</v>
      </c>
      <c r="B721" s="132">
        <v>6.5236999999999998</v>
      </c>
    </row>
    <row r="722" spans="1:2">
      <c r="A722" s="133" t="s">
        <v>634</v>
      </c>
      <c r="B722" s="132">
        <v>5.5137</v>
      </c>
    </row>
    <row r="723" spans="1:2">
      <c r="A723" s="133" t="s">
        <v>635</v>
      </c>
      <c r="B723" s="132">
        <v>6.5404999999999998</v>
      </c>
    </row>
    <row r="724" spans="1:2">
      <c r="A724" s="133" t="s">
        <v>636</v>
      </c>
      <c r="B724" s="132">
        <v>6.5327999999999999</v>
      </c>
    </row>
    <row r="725" spans="1:2">
      <c r="A725" s="133" t="s">
        <v>637</v>
      </c>
      <c r="B725" s="132">
        <v>6.5476999999999999</v>
      </c>
    </row>
    <row r="726" spans="1:2">
      <c r="A726" s="133" t="s">
        <v>638</v>
      </c>
      <c r="B726" s="132">
        <v>6.5552999999999999</v>
      </c>
    </row>
    <row r="727" spans="1:2">
      <c r="A727" s="133" t="s">
        <v>639</v>
      </c>
      <c r="B727" s="132">
        <v>6.5579000000000001</v>
      </c>
    </row>
    <row r="728" spans="1:2">
      <c r="A728" s="133" t="s">
        <v>640</v>
      </c>
      <c r="B728" s="132">
        <v>6.5583</v>
      </c>
    </row>
    <row r="729" spans="1:2">
      <c r="A729" s="133" t="s">
        <v>641</v>
      </c>
      <c r="B729" s="132">
        <v>6.5663</v>
      </c>
    </row>
    <row r="730" spans="1:2">
      <c r="A730" s="133" t="s">
        <v>653</v>
      </c>
      <c r="B730" s="132">
        <v>6.6002000000000001</v>
      </c>
    </row>
    <row r="731" spans="1:2">
      <c r="A731" s="133" t="s">
        <v>654</v>
      </c>
      <c r="B731" s="132">
        <v>6.6001000000000003</v>
      </c>
    </row>
    <row r="732" spans="1:2">
      <c r="A732" s="133" t="s">
        <v>788</v>
      </c>
      <c r="B732" s="132">
        <v>6.6559999999999997</v>
      </c>
    </row>
    <row r="733" spans="1:2">
      <c r="A733" s="133" t="s">
        <v>791</v>
      </c>
      <c r="B733" s="132">
        <v>6.6645000000000003</v>
      </c>
    </row>
    <row r="734" spans="1:2">
      <c r="A734" s="133" t="s">
        <v>793</v>
      </c>
      <c r="B734" s="132">
        <v>6.6660000000000004</v>
      </c>
    </row>
    <row r="735" spans="1:2">
      <c r="A735" s="133" t="s">
        <v>796</v>
      </c>
      <c r="B735" s="132">
        <v>6.6825000000000001</v>
      </c>
    </row>
    <row r="736" spans="1:2">
      <c r="A736" s="133" t="s">
        <v>797</v>
      </c>
      <c r="B736" s="132">
        <v>6.7065999999999999</v>
      </c>
    </row>
    <row r="737" spans="1:2">
      <c r="A737" s="133" t="s">
        <v>798</v>
      </c>
      <c r="B737" s="132">
        <v>6.6973000000000003</v>
      </c>
    </row>
    <row r="738" spans="1:2">
      <c r="A738" s="133" t="s">
        <v>799</v>
      </c>
      <c r="B738" s="132">
        <v>6.6733000000000002</v>
      </c>
    </row>
    <row r="739" spans="1:2">
      <c r="A739" s="133" t="s">
        <v>800</v>
      </c>
      <c r="B739" s="132">
        <v>6.7005999999999997</v>
      </c>
    </row>
    <row r="740" spans="1:2">
      <c r="A740" s="133" t="s">
        <v>801</v>
      </c>
      <c r="B740" s="132">
        <v>6.7016</v>
      </c>
    </row>
    <row r="741" spans="1:2">
      <c r="A741" s="133" t="s">
        <v>802</v>
      </c>
      <c r="B741" s="132">
        <v>6.6970000000000001</v>
      </c>
    </row>
    <row r="742" spans="1:2">
      <c r="A742" s="133" t="s">
        <v>803</v>
      </c>
      <c r="B742" s="132">
        <v>6.7009999999999996</v>
      </c>
    </row>
    <row r="743" spans="1:2">
      <c r="A743" s="133" t="s">
        <v>804</v>
      </c>
      <c r="B743" s="132">
        <v>6.6967999999999996</v>
      </c>
    </row>
    <row r="744" spans="1:2">
      <c r="A744" s="133" t="s">
        <v>805</v>
      </c>
      <c r="B744" s="132">
        <v>6.7122999999999999</v>
      </c>
    </row>
    <row r="745" spans="1:2">
      <c r="A745" s="133" t="s">
        <v>806</v>
      </c>
      <c r="B745" s="132">
        <v>6.7121000000000004</v>
      </c>
    </row>
    <row r="746" spans="1:2">
      <c r="A746" s="133" t="s">
        <v>807</v>
      </c>
      <c r="B746" s="132">
        <v>6.7011000000000003</v>
      </c>
    </row>
    <row r="747" spans="1:2">
      <c r="A747" s="133" t="s">
        <v>808</v>
      </c>
      <c r="B747" s="132">
        <v>6.6905000000000001</v>
      </c>
    </row>
    <row r="748" spans="1:2">
      <c r="A748" s="133" t="s">
        <v>809</v>
      </c>
      <c r="B748" s="132">
        <v>6.6829999999999998</v>
      </c>
    </row>
    <row r="749" spans="1:2">
      <c r="A749" s="133" t="s">
        <v>810</v>
      </c>
      <c r="B749" s="132">
        <v>6.6829999999999998</v>
      </c>
    </row>
    <row r="750" spans="1:2">
      <c r="A750" s="133" t="s">
        <v>811</v>
      </c>
      <c r="B750" s="132">
        <v>6.6829999999999998</v>
      </c>
    </row>
    <row r="751" spans="1:2">
      <c r="A751" s="133" t="s">
        <v>812</v>
      </c>
      <c r="B751" s="132">
        <v>6.6844999999999999</v>
      </c>
    </row>
    <row r="752" spans="1:2">
      <c r="A752" s="133" t="s">
        <v>813</v>
      </c>
      <c r="B752" s="132">
        <v>6.6750999999999996</v>
      </c>
    </row>
    <row r="753" spans="1:2">
      <c r="A753" s="133" t="s">
        <v>814</v>
      </c>
      <c r="B753" s="132">
        <v>6.6692999999999998</v>
      </c>
    </row>
    <row r="754" spans="1:2">
      <c r="A754" s="133" t="s">
        <v>815</v>
      </c>
      <c r="B754" s="132">
        <v>6.6482000000000001</v>
      </c>
    </row>
    <row r="755" spans="1:2">
      <c r="A755" s="133" t="s">
        <v>816</v>
      </c>
      <c r="B755" s="132">
        <v>6.6622000000000003</v>
      </c>
    </row>
    <row r="756" spans="1:2">
      <c r="A756" s="133" t="s">
        <v>817</v>
      </c>
      <c r="B756" s="132">
        <v>6.6398999999999999</v>
      </c>
    </row>
    <row r="757" spans="1:2">
      <c r="A757" s="133" t="s">
        <v>818</v>
      </c>
      <c r="B757" s="132">
        <v>6.6398999999999999</v>
      </c>
    </row>
    <row r="758" spans="1:2">
      <c r="A758" s="133" t="s">
        <v>819</v>
      </c>
      <c r="B758" s="132">
        <v>6.6657999999999999</v>
      </c>
    </row>
    <row r="759" spans="1:2">
      <c r="A759" s="133" t="s">
        <v>820</v>
      </c>
      <c r="B759" s="132">
        <v>6.6745000000000001</v>
      </c>
    </row>
    <row r="760" spans="1:2">
      <c r="A760" s="133" t="s">
        <v>821</v>
      </c>
      <c r="B760" s="132">
        <v>6.6760999999999999</v>
      </c>
    </row>
    <row r="761" spans="1:2">
      <c r="A761" s="133" t="s">
        <v>822</v>
      </c>
      <c r="B761" s="132">
        <v>6.6600999999999999</v>
      </c>
    </row>
    <row r="762" spans="1:2">
      <c r="A762" s="133" t="s">
        <v>823</v>
      </c>
      <c r="B762" s="132">
        <v>6.6505000000000001</v>
      </c>
    </row>
    <row r="763" spans="1:2">
      <c r="A763" s="133" t="s">
        <v>824</v>
      </c>
      <c r="B763" s="132">
        <v>6.6593</v>
      </c>
    </row>
    <row r="764" spans="1:2">
      <c r="A764" s="133" t="s">
        <v>825</v>
      </c>
      <c r="B764" s="132">
        <v>6.6593</v>
      </c>
    </row>
    <row r="765" spans="1:2">
      <c r="A765" s="133" t="s">
        <v>826</v>
      </c>
      <c r="B765" s="132">
        <v>6.6593</v>
      </c>
    </row>
    <row r="766" spans="1:2">
      <c r="A766" s="133" t="s">
        <v>827</v>
      </c>
      <c r="B766" s="132">
        <v>6.6593</v>
      </c>
    </row>
    <row r="767" spans="1:2">
      <c r="A767" s="133" t="s">
        <v>828</v>
      </c>
      <c r="B767" s="132">
        <v>6.6383999999999999</v>
      </c>
    </row>
    <row r="768" spans="1:2">
      <c r="A768" s="133" t="s">
        <v>829</v>
      </c>
      <c r="B768" s="132">
        <v>6.6565000000000003</v>
      </c>
    </row>
    <row r="769" spans="1:2">
      <c r="A769" s="133" t="s">
        <v>830</v>
      </c>
      <c r="B769" s="132">
        <v>6.6787000000000001</v>
      </c>
    </row>
    <row r="770" spans="1:2">
      <c r="A770" s="133" t="s">
        <v>831</v>
      </c>
      <c r="B770" s="132">
        <v>6.6597</v>
      </c>
    </row>
    <row r="771" spans="1:2">
      <c r="A771" s="133" t="s">
        <v>832</v>
      </c>
      <c r="B771" s="132">
        <v>6.6684999999999999</v>
      </c>
    </row>
    <row r="772" spans="1:2">
      <c r="A772" s="133" t="s">
        <v>833</v>
      </c>
      <c r="B772" s="132">
        <v>6.6704999999999997</v>
      </c>
    </row>
    <row r="773" spans="1:2">
      <c r="A773" s="133" t="s">
        <v>834</v>
      </c>
      <c r="B773" s="132">
        <v>6.6776999999999997</v>
      </c>
    </row>
    <row r="774" spans="1:2">
      <c r="A774" s="133" t="s">
        <v>835</v>
      </c>
      <c r="B774" s="132">
        <v>6.6885000000000003</v>
      </c>
    </row>
    <row r="775" spans="1:2">
      <c r="A775" s="133" t="s">
        <v>836</v>
      </c>
      <c r="B775" s="132">
        <v>6.6909999999999998</v>
      </c>
    </row>
    <row r="776" spans="1:2">
      <c r="A776" s="133" t="s">
        <v>837</v>
      </c>
      <c r="B776" s="132">
        <v>6.6913</v>
      </c>
    </row>
    <row r="777" spans="1:2">
      <c r="A777" s="133" t="s">
        <v>838</v>
      </c>
      <c r="B777" s="132">
        <v>6.6929999999999996</v>
      </c>
    </row>
    <row r="778" spans="1:2">
      <c r="A778" s="133" t="s">
        <v>839</v>
      </c>
      <c r="B778" s="132">
        <v>6.6919000000000004</v>
      </c>
    </row>
    <row r="779" spans="1:2">
      <c r="A779" s="133" t="s">
        <v>840</v>
      </c>
      <c r="B779" s="132">
        <v>6.6936999999999998</v>
      </c>
    </row>
    <row r="780" spans="1:2">
      <c r="A780" s="133" t="s">
        <v>841</v>
      </c>
      <c r="B780" s="132">
        <v>6.6795</v>
      </c>
    </row>
    <row r="781" spans="1:2">
      <c r="A781" s="133" t="s">
        <v>842</v>
      </c>
      <c r="B781" s="132">
        <v>6.6795</v>
      </c>
    </row>
    <row r="782" spans="1:2">
      <c r="A782" s="133" t="s">
        <v>843</v>
      </c>
      <c r="B782" s="132">
        <v>6.6795</v>
      </c>
    </row>
    <row r="783" spans="1:2">
      <c r="A783" s="133" t="s">
        <v>844</v>
      </c>
      <c r="B783" s="132">
        <v>6.6795</v>
      </c>
    </row>
    <row r="784" spans="1:2">
      <c r="A784" s="133" t="s">
        <v>845</v>
      </c>
      <c r="B784" s="132">
        <v>6.6835000000000004</v>
      </c>
    </row>
    <row r="785" spans="1:2">
      <c r="A785" s="133" t="s">
        <v>846</v>
      </c>
      <c r="B785" s="132">
        <v>6.6848000000000001</v>
      </c>
    </row>
    <row r="786" spans="1:2">
      <c r="A786" s="133" t="s">
        <v>847</v>
      </c>
      <c r="B786" s="132">
        <v>6.681</v>
      </c>
    </row>
    <row r="787" spans="1:2">
      <c r="A787" s="133" t="s">
        <v>848</v>
      </c>
      <c r="B787" s="132">
        <v>6.6826999999999996</v>
      </c>
    </row>
    <row r="788" spans="1:2">
      <c r="A788" s="133" t="s">
        <v>849</v>
      </c>
      <c r="B788" s="132">
        <v>6.6844999999999999</v>
      </c>
    </row>
    <row r="789" spans="1:2">
      <c r="A789" s="133" t="s">
        <v>850</v>
      </c>
      <c r="B789" s="132">
        <v>6.6835000000000004</v>
      </c>
    </row>
    <row r="790" spans="1:2">
      <c r="A790" s="133" t="s">
        <v>851</v>
      </c>
      <c r="B790" s="132">
        <v>6.6828000000000003</v>
      </c>
    </row>
    <row r="791" spans="1:2">
      <c r="A791" s="133" t="s">
        <v>852</v>
      </c>
      <c r="B791" s="132">
        <v>6.6829999999999998</v>
      </c>
    </row>
    <row r="792" spans="1:2">
      <c r="A792" s="133" t="s">
        <v>853</v>
      </c>
      <c r="B792" s="132">
        <v>6.6833</v>
      </c>
    </row>
    <row r="793" spans="1:2">
      <c r="A793" s="133" t="s">
        <v>854</v>
      </c>
      <c r="B793" s="132">
        <v>6.6835000000000004</v>
      </c>
    </row>
    <row r="794" spans="1:2">
      <c r="A794" s="133" t="s">
        <v>855</v>
      </c>
      <c r="B794" s="132">
        <v>6.7271000000000001</v>
      </c>
    </row>
    <row r="795" spans="1:2">
      <c r="A795" s="133" t="s">
        <v>856</v>
      </c>
      <c r="B795" s="132">
        <v>6.7335000000000003</v>
      </c>
    </row>
    <row r="796" spans="1:2">
      <c r="A796" s="133" t="s">
        <v>857</v>
      </c>
      <c r="B796" s="132">
        <v>6.7384000000000004</v>
      </c>
    </row>
    <row r="797" spans="1:2">
      <c r="A797" s="133" t="s">
        <v>858</v>
      </c>
      <c r="B797" s="132">
        <v>6.7389000000000001</v>
      </c>
    </row>
    <row r="798" spans="1:2">
      <c r="A798" s="133" t="s">
        <v>859</v>
      </c>
      <c r="B798" s="132">
        <v>6.7535999999999996</v>
      </c>
    </row>
    <row r="799" spans="1:2">
      <c r="A799" s="133" t="s">
        <v>860</v>
      </c>
      <c r="B799" s="132">
        <v>6.7541000000000002</v>
      </c>
    </row>
    <row r="800" spans="1:2">
      <c r="A800" s="133" t="s">
        <v>861</v>
      </c>
      <c r="B800" s="132">
        <v>6.7537000000000003</v>
      </c>
    </row>
    <row r="801" spans="1:2">
      <c r="A801" s="133" t="s">
        <v>862</v>
      </c>
      <c r="B801" s="132">
        <v>6.7698999999999998</v>
      </c>
    </row>
    <row r="802" spans="1:2">
      <c r="A802" s="133" t="s">
        <v>863</v>
      </c>
      <c r="B802" s="132">
        <v>6.7882999999999996</v>
      </c>
    </row>
    <row r="803" spans="1:2">
      <c r="A803" s="133" t="s">
        <v>864</v>
      </c>
      <c r="B803" s="132">
        <v>6.7904999999999998</v>
      </c>
    </row>
    <row r="804" spans="1:2">
      <c r="A804" s="133" t="s">
        <v>865</v>
      </c>
      <c r="B804" s="132">
        <v>6.7845000000000004</v>
      </c>
    </row>
    <row r="805" spans="1:2">
      <c r="A805" s="133" t="s">
        <v>867</v>
      </c>
      <c r="B805" s="132">
        <v>6.7792000000000003</v>
      </c>
    </row>
    <row r="806" spans="1:2">
      <c r="A806" s="133" t="s">
        <v>868</v>
      </c>
      <c r="B806" s="132">
        <v>6.7732000000000001</v>
      </c>
    </row>
    <row r="807" spans="1:2">
      <c r="A807" s="133" t="s">
        <v>869</v>
      </c>
      <c r="B807" s="132">
        <v>6.7754000000000003</v>
      </c>
    </row>
    <row r="808" spans="1:2">
      <c r="A808" s="133" t="s">
        <v>870</v>
      </c>
      <c r="B808" s="132">
        <v>6.7895000000000003</v>
      </c>
    </row>
    <row r="809" spans="1:2">
      <c r="A809" s="133" t="s">
        <v>871</v>
      </c>
      <c r="B809" s="132">
        <v>6.7949999999999999</v>
      </c>
    </row>
    <row r="810" spans="1:2">
      <c r="A810" s="133" t="s">
        <v>872</v>
      </c>
      <c r="B810" s="132">
        <v>6.7874999999999996</v>
      </c>
    </row>
    <row r="811" spans="1:2">
      <c r="A811" s="133" t="s">
        <v>874</v>
      </c>
      <c r="B811" s="132">
        <v>6.8265000000000002</v>
      </c>
    </row>
    <row r="812" spans="1:2">
      <c r="A812" s="133" t="s">
        <v>875</v>
      </c>
      <c r="B812" s="132">
        <v>6.8387000000000002</v>
      </c>
    </row>
    <row r="813" spans="1:2">
      <c r="A813" s="133" t="s">
        <v>876</v>
      </c>
      <c r="B813" s="132">
        <v>6.8738999999999999</v>
      </c>
    </row>
    <row r="814" spans="1:2">
      <c r="A814" s="133" t="s">
        <v>877</v>
      </c>
      <c r="B814" s="132">
        <v>6.8817000000000004</v>
      </c>
    </row>
    <row r="815" spans="1:2">
      <c r="A815" s="133" t="s">
        <v>878</v>
      </c>
      <c r="B815" s="132">
        <v>6.8833000000000002</v>
      </c>
    </row>
    <row r="816" spans="1:2">
      <c r="A816" s="133" t="s">
        <v>879</v>
      </c>
      <c r="B816" s="132">
        <v>6.9050000000000002</v>
      </c>
    </row>
    <row r="817" spans="1:2">
      <c r="A817" s="133" t="s">
        <v>880</v>
      </c>
      <c r="B817" s="132">
        <v>6.9111000000000002</v>
      </c>
    </row>
    <row r="818" spans="1:2">
      <c r="A818" s="133" t="s">
        <v>881</v>
      </c>
      <c r="B818" s="132">
        <v>6.9051999999999998</v>
      </c>
    </row>
    <row r="819" spans="1:2">
      <c r="A819" s="133" t="s">
        <v>882</v>
      </c>
      <c r="B819" s="132">
        <v>6.9071999999999996</v>
      </c>
    </row>
    <row r="820" spans="1:2">
      <c r="A820" s="133" t="s">
        <v>883</v>
      </c>
      <c r="B820" s="132">
        <v>6.9343000000000004</v>
      </c>
    </row>
    <row r="821" spans="1:2">
      <c r="A821" s="133" t="s">
        <v>884</v>
      </c>
      <c r="B821" s="132">
        <v>6.9292999999999996</v>
      </c>
    </row>
    <row r="822" spans="1:2">
      <c r="A822" s="133" t="s">
        <v>886</v>
      </c>
      <c r="B822" s="132">
        <v>6.9176000000000002</v>
      </c>
    </row>
    <row r="823" spans="1:2">
      <c r="A823" s="133" t="s">
        <v>887</v>
      </c>
      <c r="B823" s="132">
        <v>6.9090999999999996</v>
      </c>
    </row>
    <row r="824" spans="1:2">
      <c r="A824" s="133" t="s">
        <v>888</v>
      </c>
      <c r="B824" s="132">
        <v>6.9002999999999997</v>
      </c>
    </row>
    <row r="825" spans="1:2">
      <c r="A825" s="133" t="s">
        <v>889</v>
      </c>
      <c r="B825" s="132">
        <v>6.9116</v>
      </c>
    </row>
    <row r="826" spans="1:2">
      <c r="A826" s="133" t="s">
        <v>890</v>
      </c>
      <c r="B826" s="132">
        <v>6.9010999999999996</v>
      </c>
    </row>
    <row r="827" spans="1:2">
      <c r="A827" s="133" t="s">
        <v>891</v>
      </c>
      <c r="B827" s="132">
        <v>6.9061000000000003</v>
      </c>
    </row>
    <row r="828" spans="1:2">
      <c r="A828" s="133" t="s">
        <v>892</v>
      </c>
      <c r="B828" s="132">
        <v>6.883</v>
      </c>
    </row>
    <row r="829" spans="1:2">
      <c r="A829" s="133" t="s">
        <v>893</v>
      </c>
      <c r="B829" s="132">
        <v>6.9096000000000002</v>
      </c>
    </row>
    <row r="830" spans="1:2">
      <c r="A830" s="133" t="s">
        <v>894</v>
      </c>
      <c r="B830" s="132">
        <v>6.8971</v>
      </c>
    </row>
    <row r="831" spans="1:2">
      <c r="A831" s="133" t="s">
        <v>896</v>
      </c>
      <c r="B831" s="132">
        <v>6.9332000000000003</v>
      </c>
    </row>
    <row r="832" spans="1:2">
      <c r="A832" s="133" t="s">
        <v>897</v>
      </c>
      <c r="B832" s="132">
        <v>6.9185999999999996</v>
      </c>
    </row>
    <row r="833" spans="1:2">
      <c r="A833" s="133" t="s">
        <v>898</v>
      </c>
      <c r="B833" s="132">
        <v>6.9226000000000001</v>
      </c>
    </row>
    <row r="834" spans="1:2">
      <c r="A834" s="133" t="s">
        <v>899</v>
      </c>
      <c r="B834" s="132">
        <v>6.9226000000000001</v>
      </c>
    </row>
    <row r="835" spans="1:2">
      <c r="A835" s="133" t="s">
        <v>900</v>
      </c>
      <c r="B835" s="132">
        <v>6.9641999999999999</v>
      </c>
    </row>
    <row r="836" spans="1:2">
      <c r="A836" s="133" t="s">
        <v>901</v>
      </c>
      <c r="B836" s="132">
        <v>6.9652000000000003</v>
      </c>
    </row>
    <row r="837" spans="1:2">
      <c r="A837" s="133" t="s">
        <v>902</v>
      </c>
      <c r="B837" s="132">
        <v>6.9711999999999996</v>
      </c>
    </row>
    <row r="838" spans="1:2">
      <c r="A838" s="133" t="s">
        <v>903</v>
      </c>
      <c r="B838" s="132">
        <v>6.9702000000000002</v>
      </c>
    </row>
    <row r="839" spans="1:2">
      <c r="A839" s="133" t="s">
        <v>904</v>
      </c>
      <c r="B839" s="132">
        <v>6.9702000000000002</v>
      </c>
    </row>
    <row r="840" spans="1:2">
      <c r="A840" s="133" t="s">
        <v>905</v>
      </c>
      <c r="B840" s="132">
        <v>6.9691999999999998</v>
      </c>
    </row>
    <row r="841" spans="1:2">
      <c r="A841" s="133" t="s">
        <v>906</v>
      </c>
      <c r="B841" s="132">
        <v>6.97</v>
      </c>
    </row>
    <row r="842" spans="1:2">
      <c r="A842" s="133" t="s">
        <v>907</v>
      </c>
      <c r="B842" s="132">
        <v>6.9752000000000001</v>
      </c>
    </row>
    <row r="843" spans="1:2">
      <c r="A843" s="133" t="s">
        <v>908</v>
      </c>
      <c r="B843" s="102">
        <v>6.9763000000000002</v>
      </c>
    </row>
    <row r="844" spans="1:2">
      <c r="A844" s="133" t="s">
        <v>909</v>
      </c>
      <c r="B844" s="102">
        <v>6.9682000000000004</v>
      </c>
    </row>
    <row r="845" spans="1:2">
      <c r="A845" s="133" t="s">
        <v>910</v>
      </c>
      <c r="B845" s="102">
        <v>6.9752000000000001</v>
      </c>
    </row>
    <row r="846" spans="1:2">
      <c r="A846" s="133" t="s">
        <v>911</v>
      </c>
      <c r="B846" s="102">
        <v>6.9763000000000002</v>
      </c>
    </row>
    <row r="847" spans="1:2">
      <c r="A847" s="133" t="s">
        <v>926</v>
      </c>
      <c r="B847" s="102">
        <v>6.9492000000000003</v>
      </c>
    </row>
    <row r="848" spans="1:2">
      <c r="A848" s="133" t="s">
        <v>927</v>
      </c>
      <c r="B848" s="102">
        <v>6.9183000000000003</v>
      </c>
    </row>
    <row r="849" spans="1:2">
      <c r="A849" s="133" t="s">
        <v>928</v>
      </c>
      <c r="B849" s="102">
        <v>6.9457000000000004</v>
      </c>
    </row>
    <row r="850" spans="1:2">
      <c r="A850" s="133" t="s">
        <v>929</v>
      </c>
      <c r="B850" s="102">
        <v>6.9442000000000004</v>
      </c>
    </row>
    <row r="851" spans="1:2">
      <c r="A851" s="133" t="s">
        <v>930</v>
      </c>
      <c r="B851" s="102">
        <v>6.9302999999999999</v>
      </c>
    </row>
    <row r="852" spans="1:2">
      <c r="A852" s="133" t="s">
        <v>931</v>
      </c>
      <c r="B852" s="102">
        <v>6.9176000000000002</v>
      </c>
    </row>
    <row r="853" spans="1:2">
      <c r="A853" s="133" t="s">
        <v>932</v>
      </c>
      <c r="B853" s="102">
        <v>6.9126000000000003</v>
      </c>
    </row>
    <row r="854" spans="1:2">
      <c r="A854" s="133" t="s">
        <v>933</v>
      </c>
      <c r="B854" s="102">
        <v>6.9153000000000002</v>
      </c>
    </row>
    <row r="855" spans="1:2">
      <c r="A855" s="133" t="s">
        <v>934</v>
      </c>
      <c r="B855" s="102">
        <v>6.8780000000000001</v>
      </c>
    </row>
    <row r="856" spans="1:2">
      <c r="A856" s="133" t="s">
        <v>935</v>
      </c>
      <c r="B856" s="102">
        <v>6.8754999999999997</v>
      </c>
    </row>
    <row r="857" spans="1:2">
      <c r="A857" s="133" t="s">
        <v>936</v>
      </c>
      <c r="B857" s="102">
        <v>6.8754999999999997</v>
      </c>
    </row>
    <row r="858" spans="1:2">
      <c r="A858" s="133" t="s">
        <v>937</v>
      </c>
      <c r="B858" s="102">
        <v>6.8579999999999997</v>
      </c>
    </row>
    <row r="859" spans="1:2">
      <c r="A859" s="133" t="s">
        <v>939</v>
      </c>
      <c r="B859" s="102">
        <v>6.8780000000000001</v>
      </c>
    </row>
    <row r="860" spans="1:2">
      <c r="A860" s="133" t="s">
        <v>940</v>
      </c>
      <c r="B860" s="102">
        <v>6.8815</v>
      </c>
    </row>
    <row r="861" spans="1:2">
      <c r="A861" s="133" t="s">
        <v>941</v>
      </c>
      <c r="B861" s="102">
        <v>6.8990999999999998</v>
      </c>
    </row>
    <row r="862" spans="1:2">
      <c r="A862" s="133" t="s">
        <v>942</v>
      </c>
      <c r="B862" s="102">
        <v>6.8849999999999998</v>
      </c>
    </row>
    <row r="863" spans="1:2">
      <c r="A863" s="133" t="s">
        <v>951</v>
      </c>
      <c r="B863" s="102">
        <v>6.8996000000000004</v>
      </c>
    </row>
    <row r="864" spans="1:2">
      <c r="A864" s="133" t="s">
        <v>952</v>
      </c>
      <c r="B864" s="102">
        <v>6.8966000000000003</v>
      </c>
    </row>
    <row r="865" spans="1:2">
      <c r="A865" s="133" t="s">
        <v>953</v>
      </c>
      <c r="B865" s="102">
        <v>6.8789999999999996</v>
      </c>
    </row>
    <row r="866" spans="1:2">
      <c r="A866" s="133" t="s">
        <v>954</v>
      </c>
      <c r="B866" s="102">
        <v>6.8739999999999997</v>
      </c>
    </row>
    <row r="867" spans="1:2">
      <c r="A867" s="133" t="s">
        <v>955</v>
      </c>
      <c r="B867" s="102">
        <v>6.8775000000000004</v>
      </c>
    </row>
    <row r="868" spans="1:2">
      <c r="A868" s="133" t="s">
        <v>956</v>
      </c>
      <c r="B868" s="102">
        <v>6.883</v>
      </c>
    </row>
    <row r="869" spans="1:2">
      <c r="A869" s="133" t="s">
        <v>957</v>
      </c>
      <c r="B869" s="102">
        <v>6.8996000000000004</v>
      </c>
    </row>
    <row r="870" spans="1:2">
      <c r="A870" s="133" t="s">
        <v>958</v>
      </c>
      <c r="B870" s="102">
        <v>6.8960999999999997</v>
      </c>
    </row>
    <row r="871" spans="1:2">
      <c r="A871" s="133" t="s">
        <v>959</v>
      </c>
      <c r="B871" s="102">
        <v>6.8944000000000001</v>
      </c>
    </row>
    <row r="872" spans="1:2">
      <c r="A872" s="133" t="s">
        <v>960</v>
      </c>
      <c r="B872" s="102">
        <v>6.8863000000000003</v>
      </c>
    </row>
    <row r="873" spans="1:2">
      <c r="A873" s="133" t="s">
        <v>961</v>
      </c>
      <c r="B873" s="102">
        <v>6.8910999999999998</v>
      </c>
    </row>
    <row r="874" spans="1:2">
      <c r="A874" s="133" t="s">
        <v>962</v>
      </c>
      <c r="B874" s="102">
        <v>6.8834999999999997</v>
      </c>
    </row>
    <row r="875" spans="1:2">
      <c r="A875" s="133" t="s">
        <v>963</v>
      </c>
      <c r="B875" s="102">
        <v>6.8901000000000003</v>
      </c>
    </row>
    <row r="876" spans="1:2">
      <c r="A876" s="133" t="s">
        <v>964</v>
      </c>
      <c r="B876" s="102">
        <v>6.9001000000000001</v>
      </c>
    </row>
    <row r="877" spans="1:2">
      <c r="A877" s="133" t="s">
        <v>965</v>
      </c>
      <c r="B877" s="102">
        <v>6.9170999999999996</v>
      </c>
    </row>
    <row r="878" spans="1:2">
      <c r="A878" s="133" t="s">
        <v>966</v>
      </c>
      <c r="B878" s="102">
        <v>6.9096000000000002</v>
      </c>
    </row>
    <row r="879" spans="1:2">
      <c r="A879" s="133" t="s">
        <v>967</v>
      </c>
      <c r="B879" s="102">
        <v>6.9185999999999996</v>
      </c>
    </row>
    <row r="880" spans="1:2">
      <c r="A880" s="133" t="s">
        <v>968</v>
      </c>
      <c r="B880" s="102">
        <v>6.9150999999999998</v>
      </c>
    </row>
    <row r="881" spans="1:2">
      <c r="A881" s="133" t="s">
        <v>969</v>
      </c>
      <c r="B881" s="102">
        <v>6.9085999999999999</v>
      </c>
    </row>
    <row r="882" spans="1:2">
      <c r="A882" s="133" t="s">
        <v>970</v>
      </c>
      <c r="B882" s="102">
        <v>6.9085999999999999</v>
      </c>
    </row>
    <row r="883" spans="1:2">
      <c r="A883" s="133" t="s">
        <v>971</v>
      </c>
      <c r="B883" s="102">
        <v>6.9085999999999999</v>
      </c>
    </row>
    <row r="884" spans="1:2">
      <c r="A884" s="133" t="s">
        <v>972</v>
      </c>
      <c r="B884" s="102">
        <v>6.9085999999999999</v>
      </c>
    </row>
    <row r="885" spans="1:2">
      <c r="A885" s="133" t="s">
        <v>973</v>
      </c>
      <c r="B885" s="102">
        <v>6.9085999999999999</v>
      </c>
    </row>
    <row r="886" spans="1:2">
      <c r="A886" s="133" t="s">
        <v>974</v>
      </c>
      <c r="B886" s="102">
        <v>6.9085999999999999</v>
      </c>
    </row>
    <row r="887" spans="1:2">
      <c r="A887" s="133" t="s">
        <v>975</v>
      </c>
      <c r="B887" s="102">
        <v>6.9085999999999999</v>
      </c>
    </row>
    <row r="888" spans="1:2">
      <c r="A888" s="133" t="s">
        <v>976</v>
      </c>
      <c r="B888" s="102">
        <v>6.9085999999999999</v>
      </c>
    </row>
    <row r="889" spans="1:2">
      <c r="A889" s="133" t="s">
        <v>977</v>
      </c>
      <c r="B889" s="102">
        <v>6.9085999999999999</v>
      </c>
    </row>
    <row r="890" spans="1:2">
      <c r="A890" s="133" t="s">
        <v>978</v>
      </c>
      <c r="B890" s="102">
        <v>6.9085999999999999</v>
      </c>
    </row>
    <row r="891" spans="1:2">
      <c r="A891" s="133" t="s">
        <v>979</v>
      </c>
      <c r="B891" s="102">
        <v>6.9085999999999999</v>
      </c>
    </row>
    <row r="892" spans="1:2">
      <c r="A892" s="133" t="s">
        <v>980</v>
      </c>
      <c r="B892" s="102">
        <v>6.9085999999999999</v>
      </c>
    </row>
    <row r="893" spans="1:2">
      <c r="A893" s="133" t="s">
        <v>981</v>
      </c>
      <c r="B893" s="102">
        <v>6.9085999999999999</v>
      </c>
    </row>
    <row r="894" spans="1:2">
      <c r="A894" s="133" t="s">
        <v>982</v>
      </c>
      <c r="B894" s="102">
        <v>6.9085999999999999</v>
      </c>
    </row>
    <row r="895" spans="1:2">
      <c r="A895" s="133" t="s">
        <v>983</v>
      </c>
      <c r="B895" s="102">
        <v>6.9085999999999999</v>
      </c>
    </row>
    <row r="896" spans="1:2">
      <c r="A896" s="133" t="s">
        <v>984</v>
      </c>
      <c r="B896" s="102">
        <v>6.9085999999999999</v>
      </c>
    </row>
    <row r="897" spans="1:3">
      <c r="A897" s="133" t="s">
        <v>985</v>
      </c>
      <c r="B897" s="102">
        <v>6.9085999999999999</v>
      </c>
    </row>
    <row r="898" spans="1:3">
      <c r="A898" s="133" t="s">
        <v>986</v>
      </c>
      <c r="B898" s="102">
        <v>6.9085999999999999</v>
      </c>
    </row>
    <row r="899" spans="1:3">
      <c r="A899" s="133" t="s">
        <v>987</v>
      </c>
      <c r="B899" s="102">
        <v>6.9085999999999999</v>
      </c>
    </row>
    <row r="900" spans="1:3">
      <c r="A900" s="133" t="s">
        <v>988</v>
      </c>
      <c r="B900" s="102">
        <v>6.9085999999999999</v>
      </c>
    </row>
    <row r="901" spans="1:3">
      <c r="A901" s="133" t="s">
        <v>989</v>
      </c>
      <c r="B901" s="102">
        <v>6.9085999999999999</v>
      </c>
    </row>
    <row r="902" spans="1:3">
      <c r="A902" s="133" t="s">
        <v>990</v>
      </c>
      <c r="B902" s="102">
        <v>6.9085999999999999</v>
      </c>
    </row>
    <row r="903" spans="1:3">
      <c r="A903" s="133" t="s">
        <v>991</v>
      </c>
      <c r="B903" s="102">
        <v>6.9085999999999999</v>
      </c>
    </row>
    <row r="904" spans="1:3">
      <c r="A904" s="133" t="s">
        <v>992</v>
      </c>
      <c r="B904" s="102">
        <v>6.9085999999999999</v>
      </c>
    </row>
    <row r="905" spans="1:3">
      <c r="A905" s="133" t="s">
        <v>993</v>
      </c>
      <c r="B905" s="102">
        <v>6.9085999999999999</v>
      </c>
    </row>
    <row r="906" spans="1:3">
      <c r="A906" s="133" t="s">
        <v>994</v>
      </c>
      <c r="B906" s="102">
        <v>6.9085999999999999</v>
      </c>
    </row>
    <row r="907" spans="1:3">
      <c r="A907" s="133" t="s">
        <v>995</v>
      </c>
      <c r="B907" s="102">
        <v>6.9085999999999999</v>
      </c>
    </row>
    <row r="908" spans="1:3">
      <c r="A908" s="133" t="s">
        <v>1005</v>
      </c>
      <c r="B908" s="102">
        <v>6.9085999999999999</v>
      </c>
    </row>
    <row r="909" spans="1:3">
      <c r="A909" s="139"/>
      <c r="B909" s="132"/>
      <c r="C909" s="342" t="s">
        <v>1020</v>
      </c>
    </row>
    <row r="910" spans="1:3">
      <c r="A910" s="225">
        <v>43312</v>
      </c>
      <c r="B910" s="341">
        <v>6.8248800000000003</v>
      </c>
    </row>
    <row r="911" spans="1:3">
      <c r="A911" s="225">
        <v>43313</v>
      </c>
      <c r="B911" s="341">
        <v>6.8029900000000003</v>
      </c>
    </row>
    <row r="912" spans="1:3">
      <c r="A912" s="225">
        <v>43314</v>
      </c>
      <c r="B912" s="341">
        <v>6.8232200000000001</v>
      </c>
    </row>
    <row r="913" spans="1:2">
      <c r="A913" s="225">
        <v>43315</v>
      </c>
      <c r="B913" s="341">
        <v>6.8795700000000002</v>
      </c>
    </row>
    <row r="914" spans="1:2">
      <c r="A914" s="225">
        <v>43318</v>
      </c>
      <c r="B914" s="341">
        <v>6.8470300000000002</v>
      </c>
    </row>
    <row r="915" spans="1:2">
      <c r="A915" s="225">
        <v>43319</v>
      </c>
      <c r="B915" s="341">
        <v>6.8640999999999996</v>
      </c>
    </row>
    <row r="916" spans="1:2">
      <c r="A916" s="225">
        <v>43320</v>
      </c>
      <c r="B916" s="341">
        <v>6.8182499999999999</v>
      </c>
    </row>
    <row r="917" spans="1:2">
      <c r="A917" s="225">
        <v>43321</v>
      </c>
      <c r="B917" s="341">
        <v>6.8230199999999996</v>
      </c>
    </row>
    <row r="918" spans="1:2">
      <c r="A918" s="225">
        <v>43322</v>
      </c>
      <c r="B918" s="341">
        <v>6.8453799999999996</v>
      </c>
    </row>
    <row r="919" spans="1:2">
      <c r="A919" s="225">
        <v>43325</v>
      </c>
      <c r="B919" s="341">
        <v>6.867</v>
      </c>
    </row>
    <row r="920" spans="1:2">
      <c r="A920" s="225">
        <v>43326</v>
      </c>
      <c r="B920" s="341">
        <v>6.8920300000000001</v>
      </c>
    </row>
    <row r="921" spans="1:2">
      <c r="A921" s="225">
        <v>43327</v>
      </c>
      <c r="B921" s="341">
        <v>6.8933999999999997</v>
      </c>
    </row>
    <row r="922" spans="1:2">
      <c r="A922" s="225">
        <v>43328</v>
      </c>
      <c r="B922" s="341">
        <v>6.9455</v>
      </c>
    </row>
    <row r="923" spans="1:2">
      <c r="A923" s="225">
        <v>43329</v>
      </c>
      <c r="B923" s="341">
        <v>6.8585000000000003</v>
      </c>
    </row>
    <row r="924" spans="1:2">
      <c r="A924" s="225">
        <v>43332</v>
      </c>
      <c r="B924" s="341">
        <v>6.8349000000000002</v>
      </c>
    </row>
    <row r="925" spans="1:2">
      <c r="A925" s="225">
        <v>43333</v>
      </c>
      <c r="B925" s="341">
        <v>6.83413</v>
      </c>
    </row>
    <row r="926" spans="1:2">
      <c r="A926" s="225">
        <v>43334</v>
      </c>
      <c r="B926" s="341">
        <v>6.8275699999999997</v>
      </c>
    </row>
    <row r="927" spans="1:2">
      <c r="A927" s="225">
        <v>43335</v>
      </c>
      <c r="B927" s="341">
        <v>6.8457999999999997</v>
      </c>
    </row>
    <row r="928" spans="1:2">
      <c r="A928" s="225">
        <v>43336</v>
      </c>
      <c r="B928" s="341">
        <v>6.8928900000000004</v>
      </c>
    </row>
    <row r="929" spans="1:2">
      <c r="A929" s="225">
        <v>43339</v>
      </c>
      <c r="B929" s="341">
        <v>6.7998799999999999</v>
      </c>
    </row>
    <row r="930" spans="1:2">
      <c r="A930" s="225">
        <v>43340</v>
      </c>
      <c r="B930" s="341">
        <v>6.7929199999999996</v>
      </c>
    </row>
    <row r="931" spans="1:2">
      <c r="A931" s="225">
        <v>43341</v>
      </c>
      <c r="B931" s="341">
        <v>6.7991999999999999</v>
      </c>
    </row>
    <row r="932" spans="1:2">
      <c r="A932" s="225">
        <v>43342</v>
      </c>
      <c r="B932" s="341">
        <v>6.8918999999999997</v>
      </c>
    </row>
    <row r="933" spans="1:2">
      <c r="A933" s="225">
        <v>43343</v>
      </c>
      <c r="B933" s="341">
        <v>6.8658700000000001</v>
      </c>
    </row>
    <row r="934" spans="1:2">
      <c r="A934" s="225">
        <v>43347</v>
      </c>
      <c r="B934" s="341">
        <v>6.8343400000000001</v>
      </c>
    </row>
    <row r="935" spans="1:2">
      <c r="A935" s="225">
        <v>43348</v>
      </c>
      <c r="B935" s="341">
        <v>6.8487</v>
      </c>
    </row>
    <row r="936" spans="1:2">
      <c r="A936" s="225">
        <v>43349</v>
      </c>
      <c r="B936" s="341">
        <v>6.8419999999999996</v>
      </c>
    </row>
    <row r="937" spans="1:2">
      <c r="A937" s="225">
        <v>43350</v>
      </c>
      <c r="B937" s="341">
        <v>6.8439300000000003</v>
      </c>
    </row>
    <row r="938" spans="1:2">
      <c r="A938" s="225">
        <v>43353</v>
      </c>
      <c r="B938" s="341">
        <v>6.8596300000000001</v>
      </c>
    </row>
    <row r="939" spans="1:2">
      <c r="A939" s="225">
        <v>43354</v>
      </c>
      <c r="B939" s="341">
        <v>6.8651799999999996</v>
      </c>
    </row>
    <row r="940" spans="1:2">
      <c r="A940" s="225">
        <v>43355</v>
      </c>
      <c r="B940" s="341">
        <v>6.8754</v>
      </c>
    </row>
    <row r="941" spans="1:2">
      <c r="A941" s="225">
        <v>43356</v>
      </c>
      <c r="B941" s="341">
        <v>6.8334000000000001</v>
      </c>
    </row>
    <row r="942" spans="1:2">
      <c r="A942" s="225">
        <v>43357</v>
      </c>
      <c r="B942" s="341">
        <v>6.8435699999999997</v>
      </c>
    </row>
    <row r="943" spans="1:2">
      <c r="A943" s="225">
        <v>43360</v>
      </c>
      <c r="B943" s="341">
        <v>6.8783000000000003</v>
      </c>
    </row>
    <row r="944" spans="1:2">
      <c r="A944" s="225">
        <v>43361</v>
      </c>
      <c r="B944" s="341">
        <v>6.8688000000000002</v>
      </c>
    </row>
    <row r="945" spans="1:2">
      <c r="A945" s="225">
        <v>43362</v>
      </c>
      <c r="B945" s="341">
        <v>6.8587800000000003</v>
      </c>
    </row>
    <row r="946" spans="1:2">
      <c r="A946" s="225">
        <v>43363</v>
      </c>
      <c r="B946" s="341">
        <v>6.8513099999999998</v>
      </c>
    </row>
    <row r="947" spans="1:2">
      <c r="A947" s="225">
        <v>43364</v>
      </c>
      <c r="B947" s="341">
        <v>6.8335499999999998</v>
      </c>
    </row>
    <row r="948" spans="1:2">
      <c r="A948" s="225">
        <v>43368</v>
      </c>
      <c r="B948" s="341">
        <v>6.8665099999999999</v>
      </c>
    </row>
    <row r="949" spans="1:2">
      <c r="A949" s="225">
        <v>43369</v>
      </c>
      <c r="B949" s="341">
        <v>6.8679600000000001</v>
      </c>
    </row>
    <row r="950" spans="1:2">
      <c r="A950" s="225">
        <v>43370</v>
      </c>
      <c r="B950" s="341">
        <v>6.8735099999999996</v>
      </c>
    </row>
    <row r="951" spans="1:2">
      <c r="A951" s="225">
        <v>43371</v>
      </c>
      <c r="B951" s="341">
        <v>6.8866300000000003</v>
      </c>
    </row>
    <row r="952" spans="1:2">
      <c r="A952" s="225">
        <v>43374</v>
      </c>
      <c r="B952" s="341">
        <v>6.8275699999999997</v>
      </c>
    </row>
    <row r="953" spans="1:2">
      <c r="A953" s="225">
        <v>43375</v>
      </c>
      <c r="B953" s="341">
        <v>6.8865499999999997</v>
      </c>
    </row>
    <row r="954" spans="1:2">
      <c r="A954" s="225">
        <v>43376</v>
      </c>
      <c r="B954" s="341">
        <v>6.8839800000000002</v>
      </c>
    </row>
    <row r="955" spans="1:2">
      <c r="A955" s="225">
        <v>43377</v>
      </c>
      <c r="B955" s="341">
        <v>6.8890399999999996</v>
      </c>
    </row>
    <row r="956" spans="1:2">
      <c r="A956" s="225">
        <v>43378</v>
      </c>
      <c r="B956" s="341">
        <v>6.8931100000000001</v>
      </c>
    </row>
    <row r="957" spans="1:2">
      <c r="A957" s="225">
        <v>43381</v>
      </c>
      <c r="B957" s="341">
        <v>6.9063999999999997</v>
      </c>
    </row>
    <row r="958" spans="1:2">
      <c r="A958" s="225">
        <v>43382</v>
      </c>
      <c r="B958" s="341">
        <v>6.9256200000000003</v>
      </c>
    </row>
    <row r="959" spans="1:2">
      <c r="A959" s="225">
        <v>43383</v>
      </c>
      <c r="B959" s="341">
        <v>6.9159899999999999</v>
      </c>
    </row>
    <row r="960" spans="1:2">
      <c r="A960" s="225">
        <v>43385</v>
      </c>
      <c r="B960" s="341">
        <v>6.8773</v>
      </c>
    </row>
    <row r="961" spans="1:3">
      <c r="A961" s="225">
        <v>43388</v>
      </c>
      <c r="B961" s="341">
        <v>6.9164000000000003</v>
      </c>
    </row>
    <row r="962" spans="1:3">
      <c r="A962" s="225">
        <v>43389</v>
      </c>
      <c r="B962" s="341">
        <v>6.9209699999999996</v>
      </c>
    </row>
    <row r="963" spans="1:3">
      <c r="A963" s="225">
        <v>43390</v>
      </c>
      <c r="B963" s="341">
        <v>6.9101900000000001</v>
      </c>
    </row>
    <row r="964" spans="1:3">
      <c r="A964" s="225">
        <v>43391</v>
      </c>
      <c r="B964" s="341">
        <v>6.9282199999999996</v>
      </c>
    </row>
    <row r="965" spans="1:3">
      <c r="A965" s="225">
        <v>43392</v>
      </c>
      <c r="B965" s="341">
        <v>6.9357300000000004</v>
      </c>
    </row>
    <row r="966" spans="1:3">
      <c r="A966" s="225">
        <v>43395</v>
      </c>
      <c r="B966" s="341">
        <v>6.9302099999999998</v>
      </c>
    </row>
    <row r="967" spans="1:3">
      <c r="A967" s="225">
        <v>43396</v>
      </c>
      <c r="B967" s="341">
        <v>6.9371400000000003</v>
      </c>
    </row>
    <row r="968" spans="1:3">
      <c r="A968" s="225">
        <v>43397</v>
      </c>
      <c r="B968" s="341">
        <v>6.9382200000000003</v>
      </c>
    </row>
    <row r="969" spans="1:3">
      <c r="A969" s="225">
        <v>43398</v>
      </c>
      <c r="B969" s="341">
        <v>6.9441800000000002</v>
      </c>
      <c r="C969" s="380"/>
    </row>
    <row r="970" spans="1:3">
      <c r="A970" s="225">
        <v>43399</v>
      </c>
      <c r="B970" s="341">
        <v>6.9558999999999997</v>
      </c>
    </row>
    <row r="971" spans="1:3">
      <c r="A971" s="225">
        <v>43402</v>
      </c>
      <c r="B971" s="341">
        <v>6.9526500000000002</v>
      </c>
    </row>
    <row r="972" spans="1:3">
      <c r="A972" s="225">
        <v>43403</v>
      </c>
      <c r="B972" s="341">
        <v>6.9748000000000001</v>
      </c>
    </row>
    <row r="973" spans="1:3">
      <c r="A973" s="125"/>
      <c r="B973" s="341"/>
    </row>
    <row r="974" spans="1:3">
      <c r="A974" s="125"/>
      <c r="B974" s="341"/>
    </row>
    <row r="975" spans="1:3">
      <c r="A975" s="125"/>
      <c r="B975" s="341"/>
    </row>
    <row r="976" spans="1:3">
      <c r="A976" s="125"/>
      <c r="B976" s="341"/>
    </row>
    <row r="977" spans="1:2">
      <c r="A977" s="125"/>
      <c r="B977" s="341"/>
    </row>
    <row r="978" spans="1:2">
      <c r="A978" s="125"/>
      <c r="B978" s="341"/>
    </row>
    <row r="979" spans="1:2">
      <c r="A979" s="125"/>
      <c r="B979" s="341"/>
    </row>
    <row r="980" spans="1:2">
      <c r="A980" s="125"/>
      <c r="B980" s="341"/>
    </row>
    <row r="981" spans="1:2">
      <c r="A981" s="125"/>
      <c r="B981" s="341"/>
    </row>
    <row r="982" spans="1:2">
      <c r="A982" s="125"/>
      <c r="B982" s="341"/>
    </row>
    <row r="983" spans="1:2">
      <c r="A983" s="125"/>
      <c r="B983" s="341"/>
    </row>
    <row r="984" spans="1:2">
      <c r="A984" s="125"/>
      <c r="B984" s="341"/>
    </row>
    <row r="985" spans="1:2">
      <c r="A985" s="125"/>
      <c r="B985" s="341"/>
    </row>
    <row r="986" spans="1:2">
      <c r="A986" s="125"/>
      <c r="B986" s="341"/>
    </row>
    <row r="987" spans="1:2">
      <c r="A987" s="125"/>
      <c r="B987" s="341"/>
    </row>
    <row r="988" spans="1:2">
      <c r="A988" s="125"/>
      <c r="B988" s="341"/>
    </row>
    <row r="989" spans="1:2">
      <c r="A989" s="125"/>
      <c r="B989" s="341"/>
    </row>
    <row r="990" spans="1:2">
      <c r="A990" s="125"/>
      <c r="B990" s="341"/>
    </row>
    <row r="991" spans="1:2">
      <c r="A991" s="125"/>
      <c r="B991" s="341"/>
    </row>
    <row r="992" spans="1:2">
      <c r="A992" s="125"/>
      <c r="B992" s="341"/>
    </row>
    <row r="993" spans="1:2">
      <c r="A993" s="125"/>
      <c r="B993" s="341"/>
    </row>
    <row r="994" spans="1:2">
      <c r="A994" s="125"/>
      <c r="B994" s="341"/>
    </row>
    <row r="995" spans="1:2">
      <c r="A995" s="125"/>
      <c r="B995" s="341"/>
    </row>
    <row r="996" spans="1:2">
      <c r="A996" s="125"/>
      <c r="B996" s="341"/>
    </row>
    <row r="997" spans="1:2">
      <c r="A997" s="125"/>
      <c r="B997" s="341"/>
    </row>
    <row r="998" spans="1:2">
      <c r="A998" s="125"/>
      <c r="B998" s="341"/>
    </row>
    <row r="999" spans="1:2">
      <c r="A999" s="125"/>
      <c r="B999" s="341"/>
    </row>
    <row r="1000" spans="1:2">
      <c r="A1000" s="125"/>
      <c r="B1000" s="341"/>
    </row>
    <row r="1001" spans="1:2">
      <c r="A1001" s="125"/>
      <c r="B1001" s="341"/>
    </row>
    <row r="1002" spans="1:2">
      <c r="A1002" s="125"/>
      <c r="B1002" s="341"/>
    </row>
    <row r="1003" spans="1:2">
      <c r="A1003" s="125"/>
      <c r="B1003" s="341"/>
    </row>
    <row r="1004" spans="1:2">
      <c r="A1004" s="125"/>
      <c r="B1004" s="341"/>
    </row>
    <row r="1005" spans="1:2">
      <c r="A1005" s="125"/>
      <c r="B1005" s="341"/>
    </row>
    <row r="1006" spans="1:2">
      <c r="A1006" s="125"/>
      <c r="B1006" s="341"/>
    </row>
    <row r="1007" spans="1:2">
      <c r="A1007" s="125"/>
      <c r="B1007" s="341"/>
    </row>
    <row r="1008" spans="1:2">
      <c r="A1008" s="125"/>
      <c r="B1008" s="341"/>
    </row>
    <row r="1009" spans="1:2">
      <c r="A1009" s="125"/>
      <c r="B1009" s="341"/>
    </row>
    <row r="1010" spans="1:2">
      <c r="A1010" s="125"/>
      <c r="B1010" s="341"/>
    </row>
    <row r="1011" spans="1:2">
      <c r="A1011" s="125"/>
      <c r="B1011" s="341"/>
    </row>
    <row r="1012" spans="1:2">
      <c r="A1012" s="125"/>
      <c r="B1012" s="341"/>
    </row>
    <row r="1013" spans="1:2">
      <c r="A1013" s="125"/>
    </row>
    <row r="1014" spans="1:2">
      <c r="A1014" s="125"/>
    </row>
    <row r="1015" spans="1:2">
      <c r="A1015" s="125"/>
    </row>
    <row r="1016" spans="1:2">
      <c r="A1016" s="125"/>
    </row>
    <row r="1017" spans="1:2">
      <c r="A1017" s="125"/>
    </row>
    <row r="1018" spans="1:2">
      <c r="A1018" s="125"/>
    </row>
    <row r="1019" spans="1:2">
      <c r="A1019" s="125"/>
    </row>
    <row r="1020" spans="1:2">
      <c r="A1020" s="125"/>
    </row>
    <row r="1021" spans="1:2">
      <c r="A1021" s="125"/>
    </row>
    <row r="1022" spans="1:2">
      <c r="A1022" s="125"/>
    </row>
    <row r="1023" spans="1:2">
      <c r="A1023" s="125"/>
    </row>
    <row r="1024" spans="1:2">
      <c r="A1024" s="125"/>
    </row>
    <row r="1025" spans="1:1">
      <c r="A1025" s="125"/>
    </row>
    <row r="1026" spans="1:1">
      <c r="A1026" s="125"/>
    </row>
    <row r="1027" spans="1:1">
      <c r="A1027" s="125"/>
    </row>
    <row r="1028" spans="1:1">
      <c r="A1028" s="125"/>
    </row>
    <row r="1029" spans="1:1">
      <c r="A1029" s="125"/>
    </row>
    <row r="1030" spans="1:1">
      <c r="A1030" s="125"/>
    </row>
    <row r="1031" spans="1:1">
      <c r="A1031" s="125"/>
    </row>
    <row r="1032" spans="1:1">
      <c r="A1032" s="125"/>
    </row>
    <row r="1033" spans="1:1">
      <c r="A1033" s="125"/>
    </row>
    <row r="1034" spans="1:1">
      <c r="A1034" s="125"/>
    </row>
    <row r="1035" spans="1:1">
      <c r="A1035" s="125"/>
    </row>
    <row r="1036" spans="1:1">
      <c r="A1036" s="125"/>
    </row>
    <row r="1037" spans="1:1">
      <c r="A1037" s="125"/>
    </row>
    <row r="1038" spans="1:1">
      <c r="A1038" s="125"/>
    </row>
    <row r="1039" spans="1:1">
      <c r="A1039" s="125"/>
    </row>
    <row r="1040" spans="1:1">
      <c r="A1040" s="125"/>
    </row>
    <row r="1041" spans="1:1">
      <c r="A1041" s="125"/>
    </row>
    <row r="1042" spans="1:1">
      <c r="A1042" s="125"/>
    </row>
    <row r="1043" spans="1:1">
      <c r="A1043" s="125"/>
    </row>
    <row r="1044" spans="1:1">
      <c r="A1044" s="125"/>
    </row>
    <row r="1045" spans="1:1">
      <c r="A1045" s="125"/>
    </row>
    <row r="1046" spans="1:1">
      <c r="A1046" s="125"/>
    </row>
    <row r="1047" spans="1:1">
      <c r="A1047" s="125"/>
    </row>
    <row r="1048" spans="1:1">
      <c r="A1048" s="125"/>
    </row>
    <row r="1049" spans="1:1">
      <c r="A1049" s="125"/>
    </row>
    <row r="1050" spans="1:1">
      <c r="A1050" s="125"/>
    </row>
    <row r="1051" spans="1:1">
      <c r="A1051" s="125"/>
    </row>
    <row r="1052" spans="1:1">
      <c r="A1052" s="125"/>
    </row>
    <row r="1053" spans="1:1">
      <c r="A1053" s="125"/>
    </row>
    <row r="1054" spans="1:1">
      <c r="A1054" s="125"/>
    </row>
    <row r="1055" spans="1:1">
      <c r="A1055" s="125"/>
    </row>
    <row r="1056" spans="1:1">
      <c r="A1056" s="125"/>
    </row>
    <row r="1057" spans="1:1">
      <c r="A1057" s="125"/>
    </row>
    <row r="1058" spans="1:1">
      <c r="A1058" s="125"/>
    </row>
    <row r="1059" spans="1:1">
      <c r="A1059" s="125"/>
    </row>
    <row r="1060" spans="1:1">
      <c r="A1060" s="125"/>
    </row>
    <row r="1061" spans="1:1">
      <c r="A1061" s="125"/>
    </row>
    <row r="1062" spans="1:1">
      <c r="A1062" s="125"/>
    </row>
    <row r="1063" spans="1:1">
      <c r="A1063" s="125"/>
    </row>
    <row r="1064" spans="1:1">
      <c r="A1064" s="125"/>
    </row>
    <row r="1065" spans="1:1">
      <c r="A1065" s="125"/>
    </row>
    <row r="1066" spans="1:1">
      <c r="A1066" s="125"/>
    </row>
    <row r="1067" spans="1:1">
      <c r="A1067" s="125"/>
    </row>
    <row r="1068" spans="1:1">
      <c r="A1068" s="125"/>
    </row>
    <row r="1069" spans="1:1">
      <c r="A1069" s="125"/>
    </row>
    <row r="1070" spans="1:1">
      <c r="A1070" s="125"/>
    </row>
    <row r="1071" spans="1:1">
      <c r="A1071" s="125"/>
    </row>
    <row r="1072" spans="1:1">
      <c r="A1072" s="125"/>
    </row>
    <row r="1073" spans="1:1">
      <c r="A1073" s="125"/>
    </row>
    <row r="1074" spans="1:1">
      <c r="A1074" s="125"/>
    </row>
    <row r="1075" spans="1:1">
      <c r="A1075" s="125"/>
    </row>
    <row r="1076" spans="1:1">
      <c r="A1076" s="125"/>
    </row>
    <row r="1077" spans="1:1">
      <c r="A1077" s="125"/>
    </row>
    <row r="1078" spans="1:1">
      <c r="A1078" s="125"/>
    </row>
    <row r="1079" spans="1:1">
      <c r="A1079" s="125"/>
    </row>
    <row r="1080" spans="1:1">
      <c r="A1080" s="125"/>
    </row>
    <row r="1081" spans="1:1">
      <c r="A1081" s="125"/>
    </row>
    <row r="1082" spans="1:1">
      <c r="A1082" s="125"/>
    </row>
    <row r="1083" spans="1:1">
      <c r="A1083" s="125"/>
    </row>
    <row r="1084" spans="1:1">
      <c r="A1084" s="125"/>
    </row>
    <row r="1085" spans="1:1">
      <c r="A1085" s="125"/>
    </row>
    <row r="1086" spans="1:1">
      <c r="A1086" s="125"/>
    </row>
    <row r="1087" spans="1:1">
      <c r="A1087" s="125"/>
    </row>
    <row r="1088" spans="1:1">
      <c r="A1088" s="125"/>
    </row>
    <row r="1089" spans="1:1">
      <c r="A1089" s="125"/>
    </row>
    <row r="1090" spans="1:1">
      <c r="A1090" s="125"/>
    </row>
    <row r="1091" spans="1:1">
      <c r="A1091" s="125"/>
    </row>
    <row r="1092" spans="1:1">
      <c r="A1092" s="125"/>
    </row>
    <row r="1093" spans="1:1">
      <c r="A1093" s="125"/>
    </row>
    <row r="1094" spans="1:1">
      <c r="A1094" s="125"/>
    </row>
    <row r="1095" spans="1:1">
      <c r="A1095" s="125"/>
    </row>
    <row r="1096" spans="1:1">
      <c r="A1096" s="125"/>
    </row>
    <row r="1097" spans="1:1">
      <c r="A1097" s="125"/>
    </row>
    <row r="1098" spans="1:1">
      <c r="A1098" s="125"/>
    </row>
    <row r="1099" spans="1:1">
      <c r="A1099" s="125"/>
    </row>
    <row r="1100" spans="1:1">
      <c r="A1100" s="125"/>
    </row>
    <row r="1101" spans="1:1">
      <c r="A1101" s="125"/>
    </row>
    <row r="1102" spans="1:1">
      <c r="A1102" s="125"/>
    </row>
    <row r="1103" spans="1:1">
      <c r="A1103" s="125"/>
    </row>
    <row r="1104" spans="1:1">
      <c r="A1104" s="125"/>
    </row>
    <row r="1105" spans="1:1">
      <c r="A1105" s="125"/>
    </row>
    <row r="1106" spans="1:1">
      <c r="A1106" s="125"/>
    </row>
    <row r="1107" spans="1:1">
      <c r="A1107" s="125"/>
    </row>
    <row r="1108" spans="1:1">
      <c r="A1108" s="125"/>
    </row>
    <row r="1109" spans="1:1">
      <c r="A1109" s="125"/>
    </row>
    <row r="1110" spans="1:1">
      <c r="A1110" s="125"/>
    </row>
    <row r="1111" spans="1:1">
      <c r="A1111" s="125"/>
    </row>
    <row r="1112" spans="1:1">
      <c r="A1112" s="125"/>
    </row>
    <row r="1113" spans="1:1">
      <c r="A1113" s="125"/>
    </row>
    <row r="1114" spans="1:1">
      <c r="A1114" s="125"/>
    </row>
    <row r="1115" spans="1:1">
      <c r="A1115" s="125"/>
    </row>
    <row r="1116" spans="1:1">
      <c r="A1116" s="125"/>
    </row>
    <row r="1117" spans="1:1">
      <c r="A1117" s="125"/>
    </row>
    <row r="1118" spans="1:1">
      <c r="A1118" s="125"/>
    </row>
    <row r="1119" spans="1:1">
      <c r="A1119" s="125"/>
    </row>
    <row r="1120" spans="1:1">
      <c r="A1120" s="125"/>
    </row>
    <row r="1121" spans="1:1">
      <c r="A1121" s="125"/>
    </row>
    <row r="1122" spans="1:1">
      <c r="A1122" s="125"/>
    </row>
    <row r="1123" spans="1:1">
      <c r="A1123" s="125"/>
    </row>
    <row r="1124" spans="1:1">
      <c r="A1124" s="125"/>
    </row>
    <row r="1125" spans="1:1">
      <c r="A1125" s="125"/>
    </row>
    <row r="1126" spans="1:1">
      <c r="A1126" s="125"/>
    </row>
    <row r="1127" spans="1:1">
      <c r="A1127" s="125"/>
    </row>
    <row r="1128" spans="1:1">
      <c r="A1128" s="125"/>
    </row>
    <row r="1129" spans="1:1">
      <c r="A1129" s="125"/>
    </row>
    <row r="1130" spans="1:1">
      <c r="A1130" s="125"/>
    </row>
    <row r="1131" spans="1:1">
      <c r="A1131" s="125"/>
    </row>
    <row r="1132" spans="1:1">
      <c r="A1132" s="125"/>
    </row>
    <row r="1133" spans="1:1">
      <c r="A1133" s="125"/>
    </row>
    <row r="1134" spans="1:1">
      <c r="A1134" s="125"/>
    </row>
    <row r="1135" spans="1:1">
      <c r="A1135" s="125"/>
    </row>
    <row r="1136" spans="1:1">
      <c r="A1136" s="125"/>
    </row>
    <row r="1137" spans="1:1">
      <c r="A1137" s="125"/>
    </row>
    <row r="1138" spans="1:1">
      <c r="A1138" s="125"/>
    </row>
    <row r="1139" spans="1:1">
      <c r="A1139" s="125"/>
    </row>
    <row r="1140" spans="1:1">
      <c r="A1140" s="125"/>
    </row>
    <row r="1141" spans="1:1">
      <c r="A1141" s="125"/>
    </row>
    <row r="1142" spans="1:1">
      <c r="A1142" s="125"/>
    </row>
    <row r="1143" spans="1:1">
      <c r="A1143" s="125"/>
    </row>
    <row r="1144" spans="1:1">
      <c r="A1144" s="125"/>
    </row>
    <row r="1145" spans="1:1">
      <c r="A1145" s="125"/>
    </row>
    <row r="1146" spans="1:1">
      <c r="A1146" s="125"/>
    </row>
    <row r="1147" spans="1:1">
      <c r="A1147" s="125"/>
    </row>
    <row r="1148" spans="1:1">
      <c r="A1148" s="125"/>
    </row>
    <row r="1149" spans="1:1">
      <c r="A1149" s="125"/>
    </row>
    <row r="1150" spans="1:1">
      <c r="A1150" s="125"/>
    </row>
    <row r="1151" spans="1:1">
      <c r="A1151" s="125"/>
    </row>
    <row r="1152" spans="1:1">
      <c r="A1152" s="125"/>
    </row>
    <row r="1153" spans="1:1">
      <c r="A1153" s="125"/>
    </row>
    <row r="1154" spans="1:1">
      <c r="A1154" s="125"/>
    </row>
    <row r="1155" spans="1:1">
      <c r="A1155" s="125"/>
    </row>
    <row r="1156" spans="1:1">
      <c r="A1156" s="125"/>
    </row>
    <row r="1157" spans="1:1">
      <c r="A1157" s="125"/>
    </row>
    <row r="1158" spans="1:1">
      <c r="A1158" s="125"/>
    </row>
    <row r="1159" spans="1:1">
      <c r="A1159" s="125"/>
    </row>
    <row r="1160" spans="1:1">
      <c r="A1160" s="125"/>
    </row>
    <row r="1161" spans="1:1">
      <c r="A1161" s="125"/>
    </row>
    <row r="1162" spans="1:1">
      <c r="A1162" s="125"/>
    </row>
    <row r="1163" spans="1:1">
      <c r="A1163" s="125"/>
    </row>
    <row r="1164" spans="1:1">
      <c r="A1164" s="125"/>
    </row>
    <row r="1165" spans="1:1">
      <c r="A1165" s="125"/>
    </row>
    <row r="1166" spans="1:1">
      <c r="A1166" s="125"/>
    </row>
    <row r="1167" spans="1:1">
      <c r="A1167" s="125"/>
    </row>
    <row r="1168" spans="1:1">
      <c r="A1168" s="125"/>
    </row>
    <row r="1169" spans="1:1">
      <c r="A1169" s="125"/>
    </row>
    <row r="1170" spans="1:1">
      <c r="A1170" s="125"/>
    </row>
    <row r="1171" spans="1:1">
      <c r="A1171" s="125"/>
    </row>
    <row r="1172" spans="1:1">
      <c r="A1172" s="125"/>
    </row>
    <row r="1173" spans="1:1">
      <c r="A1173" s="125"/>
    </row>
    <row r="1174" spans="1:1">
      <c r="A1174" s="125"/>
    </row>
    <row r="1175" spans="1:1">
      <c r="A1175" s="125"/>
    </row>
    <row r="1176" spans="1:1">
      <c r="A1176" s="125"/>
    </row>
    <row r="1177" spans="1:1">
      <c r="A1177" s="125"/>
    </row>
    <row r="1178" spans="1:1">
      <c r="A1178" s="125"/>
    </row>
    <row r="1179" spans="1:1">
      <c r="A1179" s="125"/>
    </row>
    <row r="1180" spans="1:1">
      <c r="A1180" s="125"/>
    </row>
    <row r="1181" spans="1:1">
      <c r="A1181" s="125"/>
    </row>
    <row r="1182" spans="1:1">
      <c r="A1182" s="125"/>
    </row>
    <row r="1183" spans="1:1">
      <c r="A1183" s="125"/>
    </row>
    <row r="1184" spans="1:1">
      <c r="A1184" s="125"/>
    </row>
    <row r="1185" spans="1:1">
      <c r="A1185" s="125"/>
    </row>
    <row r="1186" spans="1:1">
      <c r="A1186" s="125"/>
    </row>
    <row r="1187" spans="1:1">
      <c r="A1187" s="125"/>
    </row>
    <row r="1188" spans="1:1">
      <c r="A1188" s="125"/>
    </row>
    <row r="1189" spans="1:1">
      <c r="A1189" s="125"/>
    </row>
    <row r="1190" spans="1:1">
      <c r="A1190" s="125"/>
    </row>
    <row r="1191" spans="1:1">
      <c r="A1191" s="125"/>
    </row>
    <row r="1192" spans="1:1">
      <c r="A1192" s="125"/>
    </row>
    <row r="1193" spans="1:1">
      <c r="A1193" s="125"/>
    </row>
    <row r="1194" spans="1:1">
      <c r="A1194" s="125"/>
    </row>
    <row r="1195" spans="1:1">
      <c r="A1195" s="125"/>
    </row>
    <row r="1196" spans="1:1">
      <c r="A1196" s="125"/>
    </row>
    <row r="1197" spans="1:1">
      <c r="A1197" s="125"/>
    </row>
    <row r="1198" spans="1:1">
      <c r="A1198" s="125"/>
    </row>
    <row r="1199" spans="1:1">
      <c r="A1199" s="125"/>
    </row>
    <row r="1200" spans="1:1">
      <c r="A1200" s="125"/>
    </row>
    <row r="1201" spans="1:1">
      <c r="A1201" s="125"/>
    </row>
    <row r="1202" spans="1:1">
      <c r="A1202" s="125"/>
    </row>
    <row r="1203" spans="1:1">
      <c r="A1203" s="125"/>
    </row>
    <row r="1204" spans="1:1">
      <c r="A1204" s="125"/>
    </row>
    <row r="1205" spans="1:1">
      <c r="A1205" s="125"/>
    </row>
    <row r="1206" spans="1:1">
      <c r="A1206" s="125"/>
    </row>
    <row r="1207" spans="1:1">
      <c r="A1207" s="125"/>
    </row>
    <row r="1208" spans="1:1">
      <c r="A1208" s="125"/>
    </row>
    <row r="1209" spans="1:1">
      <c r="A1209" s="125"/>
    </row>
    <row r="1210" spans="1:1">
      <c r="A1210" s="125"/>
    </row>
    <row r="1211" spans="1:1">
      <c r="A1211" s="125"/>
    </row>
    <row r="1212" spans="1:1">
      <c r="A1212" s="125"/>
    </row>
    <row r="1213" spans="1:1">
      <c r="A1213" s="125"/>
    </row>
    <row r="1214" spans="1:1">
      <c r="A1214" s="125"/>
    </row>
    <row r="1215" spans="1:1">
      <c r="A1215" s="125"/>
    </row>
    <row r="1216" spans="1:1">
      <c r="A1216" s="125"/>
    </row>
    <row r="1217" spans="1:1">
      <c r="A1217" s="125"/>
    </row>
    <row r="1218" spans="1:1">
      <c r="A1218" s="125"/>
    </row>
    <row r="1219" spans="1:1">
      <c r="A1219" s="125"/>
    </row>
    <row r="1220" spans="1:1">
      <c r="A1220" s="125"/>
    </row>
    <row r="1221" spans="1:1">
      <c r="A1221" s="125"/>
    </row>
    <row r="1222" spans="1:1">
      <c r="A1222" s="125"/>
    </row>
    <row r="1223" spans="1:1">
      <c r="A1223" s="125"/>
    </row>
    <row r="1224" spans="1:1">
      <c r="A1224" s="125"/>
    </row>
    <row r="1225" spans="1:1">
      <c r="A1225" s="125"/>
    </row>
    <row r="1226" spans="1:1">
      <c r="A1226" s="125"/>
    </row>
    <row r="1227" spans="1:1">
      <c r="A1227" s="125"/>
    </row>
    <row r="1228" spans="1:1">
      <c r="A1228" s="125"/>
    </row>
    <row r="1229" spans="1:1">
      <c r="A1229" s="125"/>
    </row>
    <row r="1230" spans="1:1">
      <c r="A1230" s="125"/>
    </row>
    <row r="1231" spans="1:1">
      <c r="A1231" s="125"/>
    </row>
    <row r="1232" spans="1:1">
      <c r="A1232" s="125"/>
    </row>
    <row r="1233" spans="1:1">
      <c r="A1233" s="125"/>
    </row>
    <row r="1234" spans="1:1">
      <c r="A1234" s="125"/>
    </row>
    <row r="1235" spans="1:1">
      <c r="A1235" s="125"/>
    </row>
    <row r="1236" spans="1:1">
      <c r="A1236" s="125"/>
    </row>
    <row r="1237" spans="1:1">
      <c r="A1237" s="125"/>
    </row>
    <row r="1238" spans="1:1">
      <c r="A1238" s="125"/>
    </row>
    <row r="1239" spans="1:1">
      <c r="A1239" s="125"/>
    </row>
    <row r="1240" spans="1:1">
      <c r="A1240" s="125"/>
    </row>
    <row r="1241" spans="1:1">
      <c r="A1241" s="125"/>
    </row>
    <row r="1242" spans="1:1">
      <c r="A1242" s="125"/>
    </row>
    <row r="1243" spans="1:1">
      <c r="A1243" s="125"/>
    </row>
    <row r="1244" spans="1:1">
      <c r="A1244" s="125"/>
    </row>
    <row r="1245" spans="1:1">
      <c r="A1245" s="125"/>
    </row>
    <row r="1246" spans="1:1">
      <c r="A1246" s="125"/>
    </row>
    <row r="1247" spans="1:1">
      <c r="A1247" s="125"/>
    </row>
    <row r="1248" spans="1:1">
      <c r="A1248" s="125"/>
    </row>
    <row r="1249" spans="1:1">
      <c r="A1249" s="125"/>
    </row>
    <row r="1250" spans="1:1">
      <c r="A1250" s="125"/>
    </row>
    <row r="1251" spans="1:1">
      <c r="A1251" s="125"/>
    </row>
    <row r="1252" spans="1:1">
      <c r="A1252" s="125"/>
    </row>
    <row r="1253" spans="1:1">
      <c r="A1253" s="125"/>
    </row>
    <row r="1254" spans="1:1">
      <c r="A1254" s="125"/>
    </row>
    <row r="1255" spans="1:1">
      <c r="A1255" s="125"/>
    </row>
    <row r="1256" spans="1:1">
      <c r="A1256" s="125"/>
    </row>
    <row r="1257" spans="1:1">
      <c r="A1257" s="125"/>
    </row>
    <row r="1258" spans="1:1">
      <c r="A1258" s="125"/>
    </row>
    <row r="1259" spans="1:1">
      <c r="A1259" s="125"/>
    </row>
    <row r="1260" spans="1:1">
      <c r="A1260" s="125"/>
    </row>
    <row r="1261" spans="1:1">
      <c r="A1261" s="125"/>
    </row>
    <row r="1262" spans="1:1">
      <c r="A1262" s="125"/>
    </row>
    <row r="1263" spans="1:1">
      <c r="A1263" s="125"/>
    </row>
    <row r="1264" spans="1:1">
      <c r="A1264" s="125"/>
    </row>
    <row r="1265" spans="1:1">
      <c r="A1265" s="125"/>
    </row>
    <row r="1266" spans="1:1">
      <c r="A1266" s="125"/>
    </row>
    <row r="1267" spans="1:1">
      <c r="A1267" s="125"/>
    </row>
    <row r="1268" spans="1:1">
      <c r="A1268" s="125"/>
    </row>
    <row r="1269" spans="1:1">
      <c r="A1269" s="125"/>
    </row>
    <row r="1270" spans="1:1">
      <c r="A1270" s="125"/>
    </row>
    <row r="1271" spans="1:1">
      <c r="A1271" s="125"/>
    </row>
    <row r="1272" spans="1:1">
      <c r="A1272" s="125"/>
    </row>
    <row r="1273" spans="1:1">
      <c r="A1273" s="125"/>
    </row>
    <row r="1274" spans="1:1">
      <c r="A1274" s="125"/>
    </row>
    <row r="1275" spans="1:1">
      <c r="A1275" s="125"/>
    </row>
    <row r="1276" spans="1:1">
      <c r="A1276" s="125"/>
    </row>
    <row r="1277" spans="1:1">
      <c r="A1277" s="125"/>
    </row>
    <row r="1278" spans="1:1">
      <c r="A1278" s="125"/>
    </row>
    <row r="1279" spans="1:1">
      <c r="A1279" s="125"/>
    </row>
    <row r="1280" spans="1:1">
      <c r="A1280" s="125"/>
    </row>
    <row r="1281" spans="1:1">
      <c r="A1281" s="125"/>
    </row>
    <row r="1282" spans="1:1">
      <c r="A1282" s="125"/>
    </row>
    <row r="1283" spans="1:1">
      <c r="A1283" s="125"/>
    </row>
    <row r="1284" spans="1:1">
      <c r="A1284" s="125"/>
    </row>
    <row r="1285" spans="1:1">
      <c r="A1285" s="125"/>
    </row>
    <row r="1286" spans="1:1">
      <c r="A1286" s="125"/>
    </row>
    <row r="1287" spans="1:1">
      <c r="A1287" s="125"/>
    </row>
    <row r="1288" spans="1:1">
      <c r="A1288" s="125"/>
    </row>
    <row r="1289" spans="1:1">
      <c r="A1289" s="125"/>
    </row>
    <row r="1290" spans="1:1">
      <c r="A1290" s="125"/>
    </row>
    <row r="1291" spans="1:1">
      <c r="A1291" s="125"/>
    </row>
    <row r="1292" spans="1:1">
      <c r="A1292" s="125"/>
    </row>
    <row r="1293" spans="1:1">
      <c r="A1293" s="125"/>
    </row>
    <row r="1294" spans="1:1">
      <c r="A1294" s="125"/>
    </row>
    <row r="1295" spans="1:1">
      <c r="A1295" s="125"/>
    </row>
    <row r="1296" spans="1:1">
      <c r="A1296" s="125"/>
    </row>
    <row r="1297" spans="1:1">
      <c r="A1297" s="125"/>
    </row>
    <row r="1298" spans="1:1">
      <c r="A1298" s="125"/>
    </row>
    <row r="1299" spans="1:1">
      <c r="A1299" s="125"/>
    </row>
    <row r="1300" spans="1:1">
      <c r="A1300" s="125"/>
    </row>
    <row r="1301" spans="1:1">
      <c r="A1301" s="125"/>
    </row>
    <row r="1302" spans="1:1">
      <c r="A1302" s="125"/>
    </row>
    <row r="1303" spans="1:1">
      <c r="A1303" s="125"/>
    </row>
    <row r="1304" spans="1:1">
      <c r="A1304" s="125"/>
    </row>
    <row r="1305" spans="1:1">
      <c r="A1305" s="125"/>
    </row>
    <row r="1306" spans="1:1">
      <c r="A1306" s="125"/>
    </row>
    <row r="1307" spans="1:1">
      <c r="A1307" s="125"/>
    </row>
    <row r="1308" spans="1:1">
      <c r="A1308" s="125"/>
    </row>
    <row r="1309" spans="1:1">
      <c r="A1309" s="125"/>
    </row>
    <row r="1310" spans="1:1">
      <c r="A1310" s="125"/>
    </row>
    <row r="1311" spans="1:1">
      <c r="A1311" s="125"/>
    </row>
    <row r="1312" spans="1:1">
      <c r="A1312" s="125"/>
    </row>
    <row r="1313" spans="1:1">
      <c r="A1313" s="125"/>
    </row>
    <row r="1314" spans="1:1">
      <c r="A1314" s="125"/>
    </row>
    <row r="1315" spans="1:1">
      <c r="A1315" s="125"/>
    </row>
    <row r="1316" spans="1:1">
      <c r="A1316" s="125"/>
    </row>
    <row r="1317" spans="1:1">
      <c r="A1317" s="125"/>
    </row>
    <row r="1318" spans="1:1">
      <c r="A1318" s="125"/>
    </row>
    <row r="1319" spans="1:1">
      <c r="A1319" s="125"/>
    </row>
    <row r="1320" spans="1:1">
      <c r="A1320" s="125"/>
    </row>
    <row r="1321" spans="1:1">
      <c r="A1321" s="125"/>
    </row>
    <row r="1322" spans="1:1">
      <c r="A1322" s="125"/>
    </row>
    <row r="1323" spans="1:1">
      <c r="A1323" s="125"/>
    </row>
    <row r="1324" spans="1:1">
      <c r="A1324" s="125"/>
    </row>
    <row r="1325" spans="1:1">
      <c r="A1325" s="125"/>
    </row>
    <row r="1326" spans="1:1">
      <c r="A1326" s="125"/>
    </row>
    <row r="1327" spans="1:1">
      <c r="A1327" s="125"/>
    </row>
    <row r="1328" spans="1:1">
      <c r="A1328" s="125"/>
    </row>
    <row r="1329" spans="1:1">
      <c r="A1329" s="125"/>
    </row>
    <row r="1330" spans="1:1">
      <c r="A1330" s="125"/>
    </row>
    <row r="1331" spans="1:1">
      <c r="A1331" s="125"/>
    </row>
    <row r="1332" spans="1:1">
      <c r="A1332" s="125"/>
    </row>
    <row r="1333" spans="1:1">
      <c r="A1333" s="125"/>
    </row>
    <row r="1334" spans="1:1">
      <c r="A1334" s="125"/>
    </row>
    <row r="1335" spans="1:1">
      <c r="A1335" s="125"/>
    </row>
    <row r="1336" spans="1:1">
      <c r="A1336" s="125"/>
    </row>
    <row r="1337" spans="1:1">
      <c r="A1337" s="125"/>
    </row>
    <row r="1338" spans="1:1">
      <c r="A1338" s="125"/>
    </row>
    <row r="1339" spans="1:1">
      <c r="A1339" s="125"/>
    </row>
    <row r="1340" spans="1:1">
      <c r="A1340" s="125"/>
    </row>
    <row r="1341" spans="1:1">
      <c r="A1341" s="125"/>
    </row>
    <row r="1342" spans="1:1">
      <c r="A1342" s="125"/>
    </row>
    <row r="1343" spans="1:1">
      <c r="A1343" s="125"/>
    </row>
    <row r="1344" spans="1:1">
      <c r="A1344" s="125"/>
    </row>
    <row r="1345" spans="1:1">
      <c r="A1345" s="125"/>
    </row>
    <row r="1346" spans="1:1">
      <c r="A1346" s="125"/>
    </row>
    <row r="1347" spans="1:1">
      <c r="A1347" s="125"/>
    </row>
    <row r="1348" spans="1:1">
      <c r="A1348" s="125"/>
    </row>
    <row r="1349" spans="1:1">
      <c r="A1349" s="125"/>
    </row>
    <row r="1350" spans="1:1">
      <c r="A1350" s="125"/>
    </row>
    <row r="1351" spans="1:1">
      <c r="A1351" s="125"/>
    </row>
    <row r="1352" spans="1:1">
      <c r="A1352" s="125"/>
    </row>
    <row r="1353" spans="1:1">
      <c r="A1353" s="125"/>
    </row>
    <row r="1354" spans="1:1">
      <c r="A1354" s="125"/>
    </row>
    <row r="1355" spans="1:1">
      <c r="A1355" s="125"/>
    </row>
    <row r="1356" spans="1:1">
      <c r="A1356" s="125"/>
    </row>
    <row r="1357" spans="1:1">
      <c r="A1357" s="125"/>
    </row>
  </sheetData>
  <mergeCells count="1">
    <mergeCell ref="A1:G1"/>
  </mergeCells>
  <hyperlinks>
    <hyperlink ref="C909" r:id="rId1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858"/>
  <sheetViews>
    <sheetView workbookViewId="0">
      <pane ySplit="3" topLeftCell="A441" activePane="bottomLeft" state="frozen"/>
      <selection pane="bottomLeft" activeCell="B455" sqref="B454:B646"/>
    </sheetView>
  </sheetViews>
  <sheetFormatPr defaultColWidth="9.140625" defaultRowHeight="1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>
      <c r="A1" s="228" t="s">
        <v>999</v>
      </c>
      <c r="B1" s="185" t="s">
        <v>997</v>
      </c>
      <c r="C1" s="185"/>
      <c r="D1" s="185"/>
      <c r="E1" s="185"/>
      <c r="F1" s="185"/>
      <c r="G1" s="185"/>
    </row>
    <row r="2" spans="1:7">
      <c r="A2" s="229" t="s">
        <v>21</v>
      </c>
      <c r="B2" s="146" t="s">
        <v>724</v>
      </c>
    </row>
    <row r="3" spans="1:7">
      <c r="A3" s="230"/>
      <c r="B3" s="147" t="s">
        <v>23</v>
      </c>
    </row>
    <row r="4" spans="1:7">
      <c r="A4" s="231" t="s">
        <v>889</v>
      </c>
      <c r="B4" s="148" t="s">
        <v>912</v>
      </c>
    </row>
    <row r="5" spans="1:7">
      <c r="A5" s="231" t="s">
        <v>890</v>
      </c>
      <c r="B5" s="148" t="s">
        <v>913</v>
      </c>
    </row>
    <row r="6" spans="1:7">
      <c r="A6" s="231" t="s">
        <v>943</v>
      </c>
      <c r="B6" s="148" t="s">
        <v>913</v>
      </c>
    </row>
    <row r="7" spans="1:7">
      <c r="A7" s="231" t="s">
        <v>944</v>
      </c>
      <c r="B7" s="148" t="s">
        <v>914</v>
      </c>
    </row>
    <row r="8" spans="1:7">
      <c r="A8" s="231" t="s">
        <v>891</v>
      </c>
      <c r="B8" s="148" t="s">
        <v>915</v>
      </c>
    </row>
    <row r="9" spans="1:7">
      <c r="A9" s="231" t="s">
        <v>892</v>
      </c>
      <c r="B9" s="148" t="s">
        <v>912</v>
      </c>
    </row>
    <row r="10" spans="1:7">
      <c r="A10" s="231" t="s">
        <v>893</v>
      </c>
      <c r="B10" s="148" t="s">
        <v>916</v>
      </c>
    </row>
    <row r="11" spans="1:7">
      <c r="A11" s="231" t="s">
        <v>894</v>
      </c>
      <c r="B11" s="148" t="s">
        <v>917</v>
      </c>
    </row>
    <row r="12" spans="1:7">
      <c r="A12" s="231" t="s">
        <v>945</v>
      </c>
      <c r="B12" s="148" t="s">
        <v>917</v>
      </c>
    </row>
    <row r="13" spans="1:7">
      <c r="A13" s="231" t="s">
        <v>946</v>
      </c>
      <c r="B13" s="148" t="s">
        <v>918</v>
      </c>
    </row>
    <row r="14" spans="1:7">
      <c r="A14" s="231" t="s">
        <v>896</v>
      </c>
      <c r="B14" s="148" t="s">
        <v>919</v>
      </c>
    </row>
    <row r="15" spans="1:7">
      <c r="A15" s="231" t="s">
        <v>897</v>
      </c>
      <c r="B15" s="148" t="s">
        <v>920</v>
      </c>
    </row>
    <row r="16" spans="1:7">
      <c r="A16" s="231" t="s">
        <v>898</v>
      </c>
      <c r="B16" s="148" t="s">
        <v>921</v>
      </c>
    </row>
    <row r="17" spans="1:2">
      <c r="A17" s="231" t="s">
        <v>899</v>
      </c>
      <c r="B17" s="148" t="s">
        <v>922</v>
      </c>
    </row>
    <row r="18" spans="1:2">
      <c r="A18" s="231" t="s">
        <v>900</v>
      </c>
      <c r="B18" s="148" t="s">
        <v>922</v>
      </c>
    </row>
    <row r="19" spans="1:2">
      <c r="A19" s="231" t="s">
        <v>947</v>
      </c>
      <c r="B19" s="148" t="s">
        <v>923</v>
      </c>
    </row>
    <row r="20" spans="1:2">
      <c r="A20" s="231" t="s">
        <v>948</v>
      </c>
      <c r="B20" s="148" t="s">
        <v>924</v>
      </c>
    </row>
    <row r="21" spans="1:2">
      <c r="A21" s="231" t="s">
        <v>901</v>
      </c>
      <c r="B21" s="148" t="s">
        <v>924</v>
      </c>
    </row>
    <row r="22" spans="1:2">
      <c r="A22" s="231" t="s">
        <v>902</v>
      </c>
      <c r="B22" s="148" t="s">
        <v>924</v>
      </c>
    </row>
    <row r="23" spans="1:2">
      <c r="A23" s="231" t="s">
        <v>903</v>
      </c>
      <c r="B23" s="148" t="s">
        <v>924</v>
      </c>
    </row>
    <row r="24" spans="1:2">
      <c r="A24" s="231" t="s">
        <v>904</v>
      </c>
      <c r="B24" s="148" t="s">
        <v>924</v>
      </c>
    </row>
    <row r="25" spans="1:2">
      <c r="A25" s="231" t="s">
        <v>949</v>
      </c>
      <c r="B25" s="148" t="s">
        <v>924</v>
      </c>
    </row>
    <row r="26" spans="1:2">
      <c r="A26" s="231" t="s">
        <v>950</v>
      </c>
      <c r="B26" s="148" t="s">
        <v>924</v>
      </c>
    </row>
    <row r="27" spans="1:2">
      <c r="A27" s="231" t="s">
        <v>905</v>
      </c>
      <c r="B27" s="148" t="s">
        <v>924</v>
      </c>
    </row>
    <row r="28" spans="1:2">
      <c r="A28" s="231" t="s">
        <v>906</v>
      </c>
      <c r="B28" s="148" t="s">
        <v>924</v>
      </c>
    </row>
    <row r="29" spans="1:2">
      <c r="A29" s="231" t="s">
        <v>907</v>
      </c>
      <c r="B29" s="148" t="s">
        <v>925</v>
      </c>
    </row>
    <row r="30" spans="1:2">
      <c r="A30" s="231" t="s">
        <v>908</v>
      </c>
      <c r="B30" s="148" t="s">
        <v>923</v>
      </c>
    </row>
    <row r="31" spans="1:2">
      <c r="A31" s="231" t="s">
        <v>909</v>
      </c>
      <c r="B31" s="148" t="s">
        <v>924</v>
      </c>
    </row>
    <row r="32" spans="1:2">
      <c r="A32" s="231">
        <v>42739</v>
      </c>
      <c r="B32" s="149">
        <v>22760</v>
      </c>
    </row>
    <row r="33" spans="1:3" ht="15.75">
      <c r="A33" s="231">
        <v>42740</v>
      </c>
      <c r="B33" s="150">
        <v>22700</v>
      </c>
    </row>
    <row r="34" spans="1:3" ht="15.75">
      <c r="A34" s="231">
        <v>42741</v>
      </c>
      <c r="B34" s="150">
        <v>22610</v>
      </c>
    </row>
    <row r="35" spans="1:3" ht="15.75">
      <c r="A35" s="231">
        <v>42745</v>
      </c>
      <c r="B35" s="150">
        <v>22605</v>
      </c>
    </row>
    <row r="36" spans="1:3" ht="15.75">
      <c r="A36" s="231">
        <v>42746</v>
      </c>
      <c r="B36" s="150">
        <v>22605</v>
      </c>
    </row>
    <row r="37" spans="1:3" ht="15.75">
      <c r="A37" s="231">
        <v>42747</v>
      </c>
      <c r="B37" s="150">
        <v>22605</v>
      </c>
    </row>
    <row r="38" spans="1:3" ht="15.75">
      <c r="A38" s="231">
        <v>42748</v>
      </c>
      <c r="B38" s="150">
        <v>22605</v>
      </c>
    </row>
    <row r="39" spans="1:3" ht="15.75">
      <c r="A39" s="231">
        <v>42751</v>
      </c>
      <c r="B39" s="150">
        <v>22605</v>
      </c>
    </row>
    <row r="40" spans="1:3" ht="15.75">
      <c r="A40" s="231">
        <v>42752</v>
      </c>
      <c r="B40" s="150">
        <v>22600</v>
      </c>
      <c r="C40" s="141"/>
    </row>
    <row r="41" spans="1:3" ht="15.75">
      <c r="A41" s="231">
        <v>42753</v>
      </c>
      <c r="B41" s="150">
        <v>22605</v>
      </c>
    </row>
    <row r="42" spans="1:3" ht="15.75">
      <c r="A42" s="231">
        <v>42754</v>
      </c>
      <c r="B42" s="150">
        <v>22605</v>
      </c>
      <c r="C42" s="141"/>
    </row>
    <row r="43" spans="1:3" ht="15.75">
      <c r="A43" s="231">
        <v>42755</v>
      </c>
      <c r="B43" s="150">
        <v>22600</v>
      </c>
      <c r="C43" s="141"/>
    </row>
    <row r="44" spans="1:3" ht="15.75">
      <c r="A44" s="231">
        <v>42758</v>
      </c>
      <c r="B44" s="150">
        <v>22605</v>
      </c>
    </row>
    <row r="45" spans="1:3" ht="15.75">
      <c r="A45" s="231">
        <v>42772</v>
      </c>
      <c r="B45" s="150">
        <v>22635</v>
      </c>
      <c r="C45" s="141"/>
    </row>
    <row r="46" spans="1:3" ht="15.75">
      <c r="A46" s="231">
        <v>42773</v>
      </c>
      <c r="B46" s="150">
        <v>22610</v>
      </c>
      <c r="C46" s="141"/>
    </row>
    <row r="47" spans="1:3" ht="15.75">
      <c r="A47" s="231">
        <v>42774</v>
      </c>
      <c r="B47" s="150">
        <v>22690</v>
      </c>
    </row>
    <row r="48" spans="1:3" ht="15.75">
      <c r="A48" s="231">
        <v>42775</v>
      </c>
      <c r="B48" s="150">
        <v>22710</v>
      </c>
    </row>
    <row r="49" spans="1:2" ht="15.75">
      <c r="A49" s="231">
        <v>42779</v>
      </c>
      <c r="B49" s="150">
        <v>22695</v>
      </c>
    </row>
    <row r="50" spans="1:2" ht="15.75">
      <c r="A50" s="231">
        <v>42780</v>
      </c>
      <c r="B50" s="150">
        <v>22740</v>
      </c>
    </row>
    <row r="51" spans="1:2" ht="15.75">
      <c r="A51" s="231">
        <v>42781</v>
      </c>
      <c r="B51" s="150">
        <v>22780</v>
      </c>
    </row>
    <row r="52" spans="1:2" ht="15.75">
      <c r="A52" s="231">
        <v>42782</v>
      </c>
      <c r="B52" s="150">
        <v>22800</v>
      </c>
    </row>
    <row r="53" spans="1:2" ht="15.75">
      <c r="A53" s="231">
        <v>42783</v>
      </c>
      <c r="B53" s="150">
        <v>22790</v>
      </c>
    </row>
    <row r="54" spans="1:2" ht="15.75">
      <c r="A54" s="231">
        <v>42786</v>
      </c>
      <c r="B54" s="150">
        <v>22840</v>
      </c>
    </row>
    <row r="55" spans="1:2" ht="15.75">
      <c r="A55" s="231">
        <v>42787</v>
      </c>
      <c r="B55" s="150">
        <v>22860</v>
      </c>
    </row>
    <row r="56" spans="1:2" ht="15.75">
      <c r="A56" s="231">
        <v>42788</v>
      </c>
      <c r="B56" s="150">
        <v>22860</v>
      </c>
    </row>
    <row r="57" spans="1:2" ht="15.75">
      <c r="A57" s="231">
        <v>42789</v>
      </c>
      <c r="B57" s="150">
        <v>22860</v>
      </c>
    </row>
    <row r="58" spans="1:2" ht="15.75">
      <c r="A58" s="231">
        <v>42790</v>
      </c>
      <c r="B58" s="150">
        <v>22845</v>
      </c>
    </row>
    <row r="59" spans="1:2" ht="15.75">
      <c r="A59" s="231">
        <v>42793</v>
      </c>
      <c r="B59" s="150">
        <v>22830</v>
      </c>
    </row>
    <row r="60" spans="1:2" ht="15.75">
      <c r="A60" s="231">
        <v>42794</v>
      </c>
      <c r="B60" s="150">
        <v>22790</v>
      </c>
    </row>
    <row r="61" spans="1:2" ht="15.75">
      <c r="A61" s="231">
        <v>42795</v>
      </c>
      <c r="B61" s="150">
        <v>22840</v>
      </c>
    </row>
    <row r="62" spans="1:2" ht="15.75">
      <c r="A62" s="231">
        <v>42796</v>
      </c>
      <c r="B62" s="150">
        <v>22850</v>
      </c>
    </row>
    <row r="63" spans="1:2" ht="15.75">
      <c r="A63" s="231">
        <v>42797</v>
      </c>
      <c r="B63" s="150">
        <v>22875</v>
      </c>
    </row>
    <row r="64" spans="1:2" ht="15.75">
      <c r="A64" s="231">
        <v>42800</v>
      </c>
      <c r="B64" s="150">
        <v>22850</v>
      </c>
    </row>
    <row r="65" spans="1:2" ht="15.75">
      <c r="A65" s="231">
        <v>42801</v>
      </c>
      <c r="B65" s="150">
        <v>22840</v>
      </c>
    </row>
    <row r="66" spans="1:2" ht="15.75">
      <c r="A66" s="231">
        <v>42802</v>
      </c>
      <c r="B66" s="150">
        <v>22835</v>
      </c>
    </row>
    <row r="67" spans="1:2" ht="15.75">
      <c r="A67" s="231">
        <v>42810</v>
      </c>
      <c r="B67" s="150">
        <v>22810</v>
      </c>
    </row>
    <row r="68" spans="1:2" ht="15.75">
      <c r="A68" s="231">
        <v>42811</v>
      </c>
      <c r="B68" s="150">
        <v>22815</v>
      </c>
    </row>
    <row r="69" spans="1:2" ht="15.75">
      <c r="A69" s="231">
        <v>42814</v>
      </c>
      <c r="B69" s="150">
        <v>22820</v>
      </c>
    </row>
    <row r="70" spans="1:2" ht="15.75">
      <c r="A70" s="231">
        <v>42815</v>
      </c>
      <c r="B70" s="150">
        <v>22820</v>
      </c>
    </row>
    <row r="71" spans="1:2" ht="15.75">
      <c r="A71" s="231">
        <v>42816</v>
      </c>
      <c r="B71" s="150">
        <v>22810</v>
      </c>
    </row>
    <row r="72" spans="1:2" ht="15.75">
      <c r="A72" s="231">
        <v>42817</v>
      </c>
      <c r="B72" s="150">
        <v>22810</v>
      </c>
    </row>
    <row r="73" spans="1:2" ht="15.75">
      <c r="A73" s="231">
        <v>42818</v>
      </c>
      <c r="B73" s="150">
        <v>22815</v>
      </c>
    </row>
    <row r="74" spans="1:2" ht="15.75">
      <c r="A74" s="231">
        <v>42821</v>
      </c>
      <c r="B74" s="150">
        <v>22805</v>
      </c>
    </row>
    <row r="75" spans="1:2" ht="15.75">
      <c r="A75" s="231">
        <v>42822</v>
      </c>
      <c r="B75" s="150">
        <v>22810</v>
      </c>
    </row>
    <row r="76" spans="1:2" ht="15.75">
      <c r="A76" s="231">
        <v>42823</v>
      </c>
      <c r="B76" s="150">
        <v>22805</v>
      </c>
    </row>
    <row r="77" spans="1:2" ht="15.75">
      <c r="A77" s="231">
        <v>42824</v>
      </c>
      <c r="B77" s="150">
        <v>22790</v>
      </c>
    </row>
    <row r="78" spans="1:2" ht="15.75">
      <c r="A78" s="231">
        <v>42825</v>
      </c>
      <c r="B78" s="150">
        <v>22790</v>
      </c>
    </row>
    <row r="79" spans="1:2" ht="15.75">
      <c r="A79" s="231">
        <v>42830</v>
      </c>
      <c r="B79" s="150">
        <v>22740</v>
      </c>
    </row>
    <row r="80" spans="1:2" ht="15.75">
      <c r="A80" s="231">
        <v>42832</v>
      </c>
      <c r="B80" s="150">
        <v>22740</v>
      </c>
    </row>
    <row r="81" spans="1:2" ht="15.75">
      <c r="A81" s="231">
        <v>42835</v>
      </c>
      <c r="B81" s="150">
        <v>22710</v>
      </c>
    </row>
    <row r="82" spans="1:2" ht="15.75">
      <c r="A82" s="231">
        <v>42836</v>
      </c>
      <c r="B82" s="150">
        <v>22680</v>
      </c>
    </row>
    <row r="83" spans="1:2" ht="15.75">
      <c r="A83" s="231">
        <v>42837</v>
      </c>
      <c r="B83" s="150">
        <v>22700</v>
      </c>
    </row>
    <row r="84" spans="1:2" ht="15.75">
      <c r="A84" s="231">
        <v>42838</v>
      </c>
      <c r="B84" s="150">
        <v>22710</v>
      </c>
    </row>
    <row r="85" spans="1:2" ht="15.75">
      <c r="A85" s="231">
        <v>42842</v>
      </c>
      <c r="B85" s="150">
        <v>22735</v>
      </c>
    </row>
    <row r="86" spans="1:2" ht="15.75">
      <c r="A86" s="231">
        <v>42843</v>
      </c>
      <c r="B86" s="150">
        <v>22770</v>
      </c>
    </row>
    <row r="87" spans="1:2" ht="15.75">
      <c r="A87" s="231">
        <v>42844</v>
      </c>
      <c r="B87" s="150">
        <v>22785</v>
      </c>
    </row>
    <row r="88" spans="1:2" ht="15.75">
      <c r="A88" s="231">
        <v>42845</v>
      </c>
      <c r="B88" s="150">
        <v>22770</v>
      </c>
    </row>
    <row r="89" spans="1:2" ht="15.75">
      <c r="A89" s="231">
        <v>42846</v>
      </c>
      <c r="B89" s="150">
        <v>22750</v>
      </c>
    </row>
    <row r="90" spans="1:2" ht="15.75">
      <c r="A90" s="231">
        <v>42849</v>
      </c>
      <c r="B90" s="150">
        <v>22750</v>
      </c>
    </row>
    <row r="91" spans="1:2" ht="15.75">
      <c r="A91" s="231">
        <v>42850</v>
      </c>
      <c r="B91" s="150">
        <v>22790</v>
      </c>
    </row>
    <row r="92" spans="1:2" ht="15.75">
      <c r="A92" s="231">
        <v>42851</v>
      </c>
      <c r="B92" s="150">
        <v>22790</v>
      </c>
    </row>
    <row r="93" spans="1:2" ht="15.75">
      <c r="A93" s="231">
        <v>42852</v>
      </c>
      <c r="B93" s="150">
        <v>22790</v>
      </c>
    </row>
    <row r="94" spans="1:2" ht="15.75">
      <c r="A94" s="231">
        <v>42853</v>
      </c>
      <c r="B94" s="150">
        <v>22760</v>
      </c>
    </row>
    <row r="95" spans="1:2" ht="15.75">
      <c r="A95" s="231">
        <v>42858</v>
      </c>
      <c r="B95" s="150">
        <v>22780</v>
      </c>
    </row>
    <row r="96" spans="1:2" ht="15.75">
      <c r="A96" s="231">
        <v>42859</v>
      </c>
      <c r="B96" s="150">
        <v>22780</v>
      </c>
    </row>
    <row r="97" spans="1:2" ht="15.75">
      <c r="A97" s="231">
        <v>42860</v>
      </c>
      <c r="B97" s="150">
        <v>22770</v>
      </c>
    </row>
    <row r="98" spans="1:2" ht="15.75">
      <c r="A98" s="231">
        <v>42863</v>
      </c>
      <c r="B98" s="150">
        <v>22775</v>
      </c>
    </row>
    <row r="99" spans="1:2" ht="15.75">
      <c r="A99" s="231">
        <v>42864</v>
      </c>
      <c r="B99" s="150">
        <v>22770</v>
      </c>
    </row>
    <row r="100" spans="1:2" ht="15.75">
      <c r="A100" s="231">
        <v>42870</v>
      </c>
      <c r="B100" s="150">
        <v>22715</v>
      </c>
    </row>
    <row r="101" spans="1:2" ht="15.75">
      <c r="A101" s="231">
        <v>42871</v>
      </c>
      <c r="B101" s="150">
        <v>22715</v>
      </c>
    </row>
    <row r="102" spans="1:2" ht="15.75">
      <c r="A102" s="231">
        <v>42872</v>
      </c>
      <c r="B102" s="150">
        <v>22715</v>
      </c>
    </row>
    <row r="103" spans="1:2" ht="15.75">
      <c r="A103" s="231">
        <v>42873</v>
      </c>
      <c r="B103" s="150">
        <v>22725</v>
      </c>
    </row>
    <row r="104" spans="1:2" ht="15.75">
      <c r="A104" s="231">
        <v>42874</v>
      </c>
      <c r="B104" s="150">
        <v>22745</v>
      </c>
    </row>
    <row r="105" spans="1:2" ht="15.75">
      <c r="A105" s="231">
        <v>42877</v>
      </c>
      <c r="B105" s="150">
        <v>22730</v>
      </c>
    </row>
    <row r="106" spans="1:2" ht="15.75">
      <c r="A106" s="231">
        <v>42878</v>
      </c>
      <c r="B106" s="150">
        <v>22720</v>
      </c>
    </row>
    <row r="107" spans="1:2" ht="15.75">
      <c r="A107" s="231">
        <v>42879</v>
      </c>
      <c r="B107" s="150">
        <v>22720</v>
      </c>
    </row>
    <row r="108" spans="1:2" ht="15.75">
      <c r="A108" s="231">
        <v>42880</v>
      </c>
      <c r="B108" s="150">
        <v>22720</v>
      </c>
    </row>
    <row r="109" spans="1:2" ht="15.75">
      <c r="A109" s="231">
        <v>42881</v>
      </c>
      <c r="B109" s="150">
        <v>22735</v>
      </c>
    </row>
    <row r="110" spans="1:2" ht="15.75">
      <c r="A110" s="231">
        <v>42887</v>
      </c>
      <c r="B110" s="150">
        <v>22730</v>
      </c>
    </row>
    <row r="111" spans="1:2" ht="15.75">
      <c r="A111" s="231">
        <v>42888</v>
      </c>
      <c r="B111" s="150">
        <v>22745</v>
      </c>
    </row>
    <row r="112" spans="1:2" ht="15.75">
      <c r="A112" s="231">
        <v>42891</v>
      </c>
      <c r="B112" s="150">
        <v>22745</v>
      </c>
    </row>
    <row r="113" spans="1:2" ht="15.75">
      <c r="A113" s="231">
        <v>42892</v>
      </c>
      <c r="B113" s="150">
        <v>22760</v>
      </c>
    </row>
    <row r="114" spans="1:2" ht="15.75">
      <c r="A114" s="231">
        <v>42893</v>
      </c>
      <c r="B114" s="150">
        <v>22750</v>
      </c>
    </row>
    <row r="115" spans="1:2" ht="15.75">
      <c r="A115" s="231">
        <v>42894</v>
      </c>
      <c r="B115" s="150">
        <v>22725</v>
      </c>
    </row>
    <row r="116" spans="1:2" ht="15.75">
      <c r="A116" s="231">
        <v>42895</v>
      </c>
      <c r="B116" s="150">
        <v>22720</v>
      </c>
    </row>
    <row r="117" spans="1:2" ht="15.75">
      <c r="A117" s="231">
        <v>42898</v>
      </c>
      <c r="B117" s="150">
        <v>22725</v>
      </c>
    </row>
    <row r="118" spans="1:2" ht="15.75">
      <c r="A118" s="231">
        <v>42899</v>
      </c>
      <c r="B118" s="150">
        <v>22730</v>
      </c>
    </row>
    <row r="119" spans="1:2" ht="15.75">
      <c r="A119" s="231">
        <v>42900</v>
      </c>
      <c r="B119" s="150">
        <v>22735</v>
      </c>
    </row>
    <row r="120" spans="1:2" ht="15.75">
      <c r="A120" s="231">
        <v>42902</v>
      </c>
      <c r="B120" s="150">
        <v>22725</v>
      </c>
    </row>
    <row r="121" spans="1:2" ht="15.75">
      <c r="A121" s="231">
        <v>42905</v>
      </c>
      <c r="B121" s="150">
        <v>22740</v>
      </c>
    </row>
    <row r="122" spans="1:2" ht="15.75">
      <c r="A122" s="231">
        <v>42906</v>
      </c>
      <c r="B122" s="150">
        <v>22760</v>
      </c>
    </row>
    <row r="123" spans="1:2" ht="15.75">
      <c r="A123" s="231">
        <v>42907</v>
      </c>
      <c r="B123" s="150">
        <v>22760</v>
      </c>
    </row>
    <row r="124" spans="1:2" ht="15.75">
      <c r="A124" s="231">
        <v>42908</v>
      </c>
      <c r="B124" s="150">
        <v>22760</v>
      </c>
    </row>
    <row r="125" spans="1:2" ht="15.75">
      <c r="A125" s="231">
        <v>42909</v>
      </c>
      <c r="B125" s="150">
        <v>22760</v>
      </c>
    </row>
    <row r="126" spans="1:2" ht="15.75">
      <c r="A126" s="231">
        <v>42912</v>
      </c>
      <c r="B126" s="150">
        <v>22765</v>
      </c>
    </row>
    <row r="127" spans="1:2" ht="15.75">
      <c r="A127" s="231">
        <v>42913</v>
      </c>
      <c r="B127" s="150">
        <v>22770</v>
      </c>
    </row>
    <row r="128" spans="1:2" ht="15.75">
      <c r="A128" s="231">
        <v>42914</v>
      </c>
      <c r="B128" s="150">
        <v>22775</v>
      </c>
    </row>
    <row r="129" spans="1:2" ht="15.75">
      <c r="A129" s="231">
        <v>42915</v>
      </c>
      <c r="B129" s="150">
        <v>22775</v>
      </c>
    </row>
    <row r="130" spans="1:2" ht="15.75">
      <c r="A130" s="231">
        <v>42916</v>
      </c>
      <c r="B130" s="150">
        <v>22770</v>
      </c>
    </row>
    <row r="131" spans="1:2" ht="15.75">
      <c r="A131" s="231">
        <v>42919</v>
      </c>
      <c r="B131" s="150">
        <v>22765</v>
      </c>
    </row>
    <row r="132" spans="1:2" ht="15.75">
      <c r="A132" s="231">
        <v>42920</v>
      </c>
      <c r="B132" s="150">
        <v>22765</v>
      </c>
    </row>
    <row r="133" spans="1:2" ht="15.75">
      <c r="A133" s="231">
        <v>42921</v>
      </c>
      <c r="B133" s="150">
        <v>22770</v>
      </c>
    </row>
    <row r="134" spans="1:2" ht="15.75">
      <c r="A134" s="231">
        <v>42922</v>
      </c>
      <c r="B134" s="150">
        <v>22780</v>
      </c>
    </row>
    <row r="135" spans="1:2" ht="15.75">
      <c r="A135" s="231">
        <v>42923</v>
      </c>
      <c r="B135" s="150">
        <v>22780</v>
      </c>
    </row>
    <row r="136" spans="1:2" ht="15.75">
      <c r="A136" s="231">
        <v>42926</v>
      </c>
      <c r="B136" s="150">
        <v>22785</v>
      </c>
    </row>
    <row r="137" spans="1:2" ht="15.75">
      <c r="A137" s="231">
        <v>42927</v>
      </c>
      <c r="B137" s="150">
        <v>22775</v>
      </c>
    </row>
    <row r="138" spans="1:2" ht="15.75">
      <c r="A138" s="231">
        <v>42928</v>
      </c>
      <c r="B138" s="150">
        <v>22765</v>
      </c>
    </row>
    <row r="139" spans="1:2" ht="15.75">
      <c r="A139" s="231">
        <v>42929</v>
      </c>
      <c r="B139" s="150">
        <v>22765</v>
      </c>
    </row>
    <row r="140" spans="1:2" ht="15.75">
      <c r="A140" s="231">
        <v>42930</v>
      </c>
      <c r="B140" s="150">
        <v>22770</v>
      </c>
    </row>
    <row r="141" spans="1:2" ht="15.75">
      <c r="A141" s="231">
        <v>42933</v>
      </c>
      <c r="B141" s="150">
        <v>22690</v>
      </c>
    </row>
    <row r="142" spans="1:2" ht="15.75">
      <c r="A142" s="231">
        <v>42934</v>
      </c>
      <c r="B142" s="150">
        <v>22690</v>
      </c>
    </row>
    <row r="143" spans="1:2" ht="15.75">
      <c r="A143" s="231">
        <v>42935</v>
      </c>
      <c r="B143" s="150">
        <v>22695</v>
      </c>
    </row>
    <row r="144" spans="1:2" ht="15.75">
      <c r="A144" s="231">
        <v>42937</v>
      </c>
      <c r="B144" s="150">
        <v>22700</v>
      </c>
    </row>
    <row r="145" spans="1:2" ht="15.75">
      <c r="A145" s="231">
        <v>42940</v>
      </c>
      <c r="B145" s="150">
        <v>22690</v>
      </c>
    </row>
    <row r="146" spans="1:2" ht="15.75">
      <c r="A146" s="231">
        <v>42941</v>
      </c>
      <c r="B146" s="150">
        <v>22695</v>
      </c>
    </row>
    <row r="147" spans="1:2" ht="15.75">
      <c r="A147" s="231">
        <v>42942</v>
      </c>
      <c r="B147" s="150">
        <v>22695</v>
      </c>
    </row>
    <row r="148" spans="1:2" ht="15.75">
      <c r="A148" s="231">
        <v>42943</v>
      </c>
      <c r="B148" s="150">
        <v>22695</v>
      </c>
    </row>
    <row r="149" spans="1:2" ht="15.75">
      <c r="A149" s="231">
        <v>42944</v>
      </c>
      <c r="B149" s="150">
        <v>22695</v>
      </c>
    </row>
    <row r="150" spans="1:2" ht="15.75">
      <c r="A150" s="231">
        <v>42947</v>
      </c>
      <c r="B150" s="150">
        <v>22760</v>
      </c>
    </row>
    <row r="151" spans="1:2" ht="15.75">
      <c r="A151" s="231">
        <v>42948</v>
      </c>
      <c r="B151" s="150">
        <v>22760</v>
      </c>
    </row>
    <row r="152" spans="1:2" ht="15.75">
      <c r="A152" s="231">
        <v>42949</v>
      </c>
      <c r="B152" s="150">
        <v>22760</v>
      </c>
    </row>
    <row r="153" spans="1:2" ht="15.75">
      <c r="A153" s="231">
        <v>42950</v>
      </c>
      <c r="B153" s="150">
        <v>22765</v>
      </c>
    </row>
    <row r="154" spans="1:2" ht="15.75">
      <c r="A154" s="231">
        <v>42951</v>
      </c>
      <c r="B154" s="150">
        <v>22765</v>
      </c>
    </row>
    <row r="155" spans="1:2" ht="15.75">
      <c r="A155" s="231">
        <v>42954</v>
      </c>
      <c r="B155" s="150">
        <v>22765</v>
      </c>
    </row>
    <row r="156" spans="1:2" ht="15.75">
      <c r="A156" s="231">
        <v>42955</v>
      </c>
      <c r="B156" s="150">
        <v>22765</v>
      </c>
    </row>
    <row r="157" spans="1:2" ht="15.75">
      <c r="A157" s="231">
        <v>42956</v>
      </c>
      <c r="B157" s="150">
        <v>22760</v>
      </c>
    </row>
    <row r="158" spans="1:2" ht="15.75">
      <c r="A158" s="231">
        <v>42957</v>
      </c>
      <c r="B158" s="150">
        <v>22765</v>
      </c>
    </row>
    <row r="159" spans="1:2" ht="15.75">
      <c r="A159" s="231">
        <v>42958</v>
      </c>
      <c r="B159" s="150">
        <v>22765</v>
      </c>
    </row>
    <row r="160" spans="1:2" ht="15.75">
      <c r="A160" s="231">
        <v>42961</v>
      </c>
      <c r="B160" s="150">
        <v>22765</v>
      </c>
    </row>
    <row r="161" spans="1:2" ht="15.75">
      <c r="A161" s="231">
        <v>42962</v>
      </c>
      <c r="B161" s="150">
        <v>22760</v>
      </c>
    </row>
    <row r="162" spans="1:2" ht="15.75">
      <c r="A162" s="231">
        <v>42963</v>
      </c>
      <c r="B162" s="150">
        <v>22760</v>
      </c>
    </row>
    <row r="163" spans="1:2" ht="15.75">
      <c r="A163" s="231">
        <v>42964</v>
      </c>
      <c r="B163" s="150">
        <v>22760</v>
      </c>
    </row>
    <row r="164" spans="1:2" ht="15.75">
      <c r="A164" s="231">
        <v>42965</v>
      </c>
      <c r="B164" s="150">
        <v>22760</v>
      </c>
    </row>
    <row r="165" spans="1:2" ht="15.75">
      <c r="A165" s="231">
        <v>42968</v>
      </c>
      <c r="B165" s="150">
        <v>22760</v>
      </c>
    </row>
    <row r="166" spans="1:2" ht="15.75">
      <c r="A166" s="231">
        <v>42969</v>
      </c>
      <c r="B166" s="150">
        <v>22760</v>
      </c>
    </row>
    <row r="167" spans="1:2" ht="15.75">
      <c r="A167" s="231">
        <v>42970</v>
      </c>
      <c r="B167" s="150">
        <v>22760</v>
      </c>
    </row>
    <row r="168" spans="1:2" ht="15.75">
      <c r="A168" s="231">
        <v>42971</v>
      </c>
      <c r="B168" s="150">
        <v>22765</v>
      </c>
    </row>
    <row r="169" spans="1:2" ht="15.75">
      <c r="A169" s="231">
        <v>42972</v>
      </c>
      <c r="B169" s="150">
        <v>22770</v>
      </c>
    </row>
    <row r="170" spans="1:2" ht="15.75">
      <c r="A170" s="231">
        <v>42975</v>
      </c>
      <c r="B170" s="150">
        <v>22765</v>
      </c>
    </row>
    <row r="171" spans="1:2" ht="15.75">
      <c r="A171" s="231">
        <v>42976</v>
      </c>
      <c r="B171" s="150">
        <v>22765</v>
      </c>
    </row>
    <row r="172" spans="1:2" ht="15.75">
      <c r="A172" s="231">
        <v>42977</v>
      </c>
      <c r="B172" s="150">
        <v>22765</v>
      </c>
    </row>
    <row r="173" spans="1:2" ht="15.75">
      <c r="A173" s="231">
        <v>42978</v>
      </c>
      <c r="B173" s="150">
        <v>22765</v>
      </c>
    </row>
    <row r="174" spans="1:2" ht="15.75">
      <c r="A174" s="231">
        <v>42979</v>
      </c>
      <c r="B174" s="150">
        <v>22765</v>
      </c>
    </row>
    <row r="175" spans="1:2" ht="15.75">
      <c r="A175" s="231">
        <v>42983</v>
      </c>
      <c r="B175" s="150">
        <v>22760</v>
      </c>
    </row>
    <row r="176" spans="1:2" ht="15.75">
      <c r="A176" s="231">
        <v>42984</v>
      </c>
      <c r="B176" s="150">
        <v>22760</v>
      </c>
    </row>
    <row r="177" spans="1:2" ht="15.75">
      <c r="A177" s="231">
        <v>42985</v>
      </c>
      <c r="B177" s="150">
        <v>22760</v>
      </c>
    </row>
    <row r="178" spans="1:2" ht="15.75">
      <c r="A178" s="231">
        <v>42986</v>
      </c>
      <c r="B178" s="150">
        <v>22760</v>
      </c>
    </row>
    <row r="179" spans="1:2" ht="15.75">
      <c r="A179" s="231">
        <v>42990</v>
      </c>
      <c r="B179" s="150">
        <v>22690</v>
      </c>
    </row>
    <row r="180" spans="1:2" ht="15.75">
      <c r="A180" s="231">
        <v>42991</v>
      </c>
      <c r="B180" s="150">
        <v>22690</v>
      </c>
    </row>
    <row r="181" spans="1:2" ht="15.75">
      <c r="A181" s="231">
        <v>42992</v>
      </c>
      <c r="B181" s="150">
        <v>22760</v>
      </c>
    </row>
    <row r="182" spans="1:2" ht="15.75">
      <c r="A182" s="231">
        <v>42993</v>
      </c>
      <c r="B182" s="150">
        <v>22760</v>
      </c>
    </row>
    <row r="183" spans="1:2" ht="15.75">
      <c r="A183" s="231">
        <v>42996</v>
      </c>
      <c r="B183" s="150">
        <v>22760</v>
      </c>
    </row>
    <row r="184" spans="1:2" ht="15.75">
      <c r="A184" s="231">
        <v>42997</v>
      </c>
      <c r="B184" s="150">
        <v>22760</v>
      </c>
    </row>
    <row r="185" spans="1:2" ht="15.75">
      <c r="A185" s="231">
        <v>42998</v>
      </c>
      <c r="B185" s="150">
        <v>22760</v>
      </c>
    </row>
    <row r="186" spans="1:2" ht="15.75">
      <c r="A186" s="231">
        <v>42999</v>
      </c>
      <c r="B186" s="150">
        <v>22760</v>
      </c>
    </row>
    <row r="187" spans="1:2" ht="15.75">
      <c r="A187" s="231">
        <v>43000</v>
      </c>
      <c r="B187" s="150">
        <v>22765</v>
      </c>
    </row>
    <row r="188" spans="1:2" ht="15.75">
      <c r="A188" s="231">
        <v>43003</v>
      </c>
      <c r="B188" s="150">
        <v>22770</v>
      </c>
    </row>
    <row r="189" spans="1:2" ht="15.75">
      <c r="A189" s="231">
        <v>43004</v>
      </c>
      <c r="B189" s="150">
        <v>22770</v>
      </c>
    </row>
    <row r="190" spans="1:2" ht="15.75">
      <c r="A190" s="231">
        <v>43005</v>
      </c>
      <c r="B190" s="150">
        <v>22765</v>
      </c>
    </row>
    <row r="191" spans="1:2" ht="15.75">
      <c r="A191" s="231">
        <v>43006</v>
      </c>
      <c r="B191" s="150">
        <v>22765</v>
      </c>
    </row>
    <row r="192" spans="1:2" ht="15.75">
      <c r="A192" s="231">
        <v>43007</v>
      </c>
      <c r="B192" s="150">
        <v>22760</v>
      </c>
    </row>
    <row r="193" spans="1:2" ht="15.75">
      <c r="A193" s="231">
        <v>43010</v>
      </c>
      <c r="B193" s="150">
        <v>22760</v>
      </c>
    </row>
    <row r="194" spans="1:2" ht="15.75">
      <c r="A194" s="231">
        <v>43011</v>
      </c>
      <c r="B194" s="150">
        <v>22760</v>
      </c>
    </row>
    <row r="195" spans="1:2" ht="15.75">
      <c r="A195" s="231">
        <v>43012</v>
      </c>
      <c r="B195" s="150">
        <v>22760</v>
      </c>
    </row>
    <row r="196" spans="1:2" ht="15.75">
      <c r="A196" s="231">
        <v>43013</v>
      </c>
      <c r="B196" s="150">
        <v>22765</v>
      </c>
    </row>
    <row r="197" spans="1:2" ht="15.75">
      <c r="A197" s="231">
        <v>43014</v>
      </c>
      <c r="B197" s="150">
        <v>22765</v>
      </c>
    </row>
    <row r="198" spans="1:2" ht="15.75">
      <c r="A198" s="231">
        <v>43017</v>
      </c>
      <c r="B198" s="150">
        <v>22760</v>
      </c>
    </row>
    <row r="199" spans="1:2" ht="15.75">
      <c r="A199" s="231">
        <v>43018</v>
      </c>
      <c r="B199" s="150">
        <v>22760</v>
      </c>
    </row>
    <row r="200" spans="1:2" ht="15.75">
      <c r="A200" s="231">
        <v>43019</v>
      </c>
      <c r="B200" s="150">
        <v>22750</v>
      </c>
    </row>
    <row r="201" spans="1:2" ht="15.75">
      <c r="A201" s="231">
        <v>43020</v>
      </c>
      <c r="B201" s="150">
        <v>22755</v>
      </c>
    </row>
    <row r="202" spans="1:2" ht="15.75">
      <c r="A202" s="231">
        <v>43021</v>
      </c>
      <c r="B202" s="150">
        <v>22755</v>
      </c>
    </row>
    <row r="203" spans="1:2" ht="15.75">
      <c r="A203" s="231">
        <v>43024</v>
      </c>
      <c r="B203" s="150">
        <v>22750</v>
      </c>
    </row>
    <row r="204" spans="1:2" ht="15.75">
      <c r="A204" s="231">
        <v>43025</v>
      </c>
      <c r="B204" s="150">
        <v>22755</v>
      </c>
    </row>
    <row r="205" spans="1:2" ht="15.75">
      <c r="A205" s="231">
        <v>43026</v>
      </c>
      <c r="B205" s="150">
        <v>22750</v>
      </c>
    </row>
    <row r="206" spans="1:2" ht="15.75">
      <c r="A206" s="231">
        <v>43027</v>
      </c>
      <c r="B206" s="150">
        <v>22755</v>
      </c>
    </row>
    <row r="207" spans="1:2" ht="15.75">
      <c r="A207" s="231">
        <v>43028</v>
      </c>
      <c r="B207" s="150">
        <v>22750</v>
      </c>
    </row>
    <row r="208" spans="1:2" ht="15.75">
      <c r="A208" s="231">
        <v>43031</v>
      </c>
      <c r="B208" s="150">
        <v>22750</v>
      </c>
    </row>
    <row r="209" spans="1:2" ht="15.75">
      <c r="A209" s="231">
        <v>43032</v>
      </c>
      <c r="B209" s="150">
        <v>22755</v>
      </c>
    </row>
    <row r="210" spans="1:2" ht="15.75">
      <c r="A210" s="231">
        <v>43033</v>
      </c>
      <c r="B210" s="150">
        <v>22755</v>
      </c>
    </row>
    <row r="211" spans="1:2" ht="15.75">
      <c r="A211" s="231">
        <v>43034</v>
      </c>
      <c r="B211" s="150">
        <v>22755</v>
      </c>
    </row>
    <row r="212" spans="1:2" ht="15.75">
      <c r="A212" s="231">
        <v>43035</v>
      </c>
      <c r="B212" s="150">
        <v>22750</v>
      </c>
    </row>
    <row r="213" spans="1:2" ht="15.75">
      <c r="A213" s="231">
        <v>43038</v>
      </c>
      <c r="B213" s="150">
        <v>22750</v>
      </c>
    </row>
    <row r="214" spans="1:2" ht="15.75">
      <c r="A214" s="231">
        <v>43039</v>
      </c>
      <c r="B214" s="150">
        <v>22755</v>
      </c>
    </row>
    <row r="215" spans="1:2" ht="15.75">
      <c r="A215" s="231">
        <v>43040</v>
      </c>
      <c r="B215" s="150">
        <v>22745</v>
      </c>
    </row>
    <row r="216" spans="1:2" ht="15.75">
      <c r="A216" s="231">
        <v>43041</v>
      </c>
      <c r="B216" s="150">
        <v>22745</v>
      </c>
    </row>
    <row r="217" spans="1:2" ht="15.75">
      <c r="A217" s="231">
        <v>43042</v>
      </c>
      <c r="B217" s="150">
        <v>22750</v>
      </c>
    </row>
    <row r="218" spans="1:2" ht="15.75">
      <c r="A218" s="231">
        <v>43045</v>
      </c>
      <c r="B218" s="150">
        <v>22745</v>
      </c>
    </row>
    <row r="219" spans="1:2" ht="15.75">
      <c r="A219" s="231">
        <v>43046</v>
      </c>
      <c r="B219" s="150">
        <v>22750</v>
      </c>
    </row>
    <row r="220" spans="1:2" ht="15.75">
      <c r="A220" s="231">
        <v>43047</v>
      </c>
      <c r="B220" s="150">
        <v>22750</v>
      </c>
    </row>
    <row r="221" spans="1:2" ht="15.75">
      <c r="A221" s="231">
        <v>43048</v>
      </c>
      <c r="B221" s="150">
        <v>22680</v>
      </c>
    </row>
    <row r="222" spans="1:2" ht="15.75">
      <c r="A222" s="231">
        <v>43049</v>
      </c>
      <c r="B222" s="150">
        <v>22680</v>
      </c>
    </row>
    <row r="223" spans="1:2" ht="15.75">
      <c r="A223" s="231">
        <v>43052</v>
      </c>
      <c r="B223" s="150">
        <v>22745</v>
      </c>
    </row>
    <row r="224" spans="1:2" ht="15.75">
      <c r="A224" s="231">
        <v>43053</v>
      </c>
      <c r="B224" s="150">
        <v>22745</v>
      </c>
    </row>
    <row r="225" spans="1:2" ht="15.75">
      <c r="A225" s="231">
        <v>43054</v>
      </c>
      <c r="B225" s="150">
        <v>22745</v>
      </c>
    </row>
    <row r="226" spans="1:2" ht="15.75">
      <c r="A226" s="231">
        <v>43055</v>
      </c>
      <c r="B226" s="150">
        <v>22745</v>
      </c>
    </row>
    <row r="227" spans="1:2" ht="15.75">
      <c r="A227" s="231">
        <v>43056</v>
      </c>
      <c r="B227" s="150">
        <v>22745</v>
      </c>
    </row>
    <row r="228" spans="1:2" ht="15.75">
      <c r="A228" s="231">
        <v>43059</v>
      </c>
      <c r="B228" s="150">
        <v>22745</v>
      </c>
    </row>
    <row r="229" spans="1:2" ht="15.75">
      <c r="A229" s="231">
        <v>43060</v>
      </c>
      <c r="B229" s="150">
        <v>22745</v>
      </c>
    </row>
    <row r="230" spans="1:2" ht="15.75">
      <c r="A230" s="231">
        <v>43061</v>
      </c>
      <c r="B230" s="150">
        <v>22755</v>
      </c>
    </row>
    <row r="231" spans="1:2" ht="15.75">
      <c r="A231" s="231">
        <v>43062</v>
      </c>
      <c r="B231" s="150">
        <v>22760</v>
      </c>
    </row>
    <row r="232" spans="1:2" ht="15.75">
      <c r="A232" s="231">
        <v>43063</v>
      </c>
      <c r="B232" s="150">
        <v>22760</v>
      </c>
    </row>
    <row r="233" spans="1:2" ht="15.75">
      <c r="A233" s="231">
        <v>43066</v>
      </c>
      <c r="B233" s="150">
        <v>22760</v>
      </c>
    </row>
    <row r="234" spans="1:2" ht="15.75">
      <c r="A234" s="231">
        <v>43067</v>
      </c>
      <c r="B234" s="150">
        <v>22750</v>
      </c>
    </row>
    <row r="235" spans="1:2" ht="15.75">
      <c r="A235" s="231">
        <v>43068</v>
      </c>
      <c r="B235" s="150">
        <v>22750</v>
      </c>
    </row>
    <row r="236" spans="1:2" ht="15.75">
      <c r="A236" s="231">
        <v>43069</v>
      </c>
      <c r="B236" s="150">
        <v>22750</v>
      </c>
    </row>
    <row r="237" spans="1:2" ht="15.75">
      <c r="A237" s="231">
        <v>43070</v>
      </c>
      <c r="B237" s="150">
        <v>22755</v>
      </c>
    </row>
    <row r="238" spans="1:2" ht="15.75">
      <c r="A238" s="231">
        <v>43073</v>
      </c>
      <c r="B238" s="150">
        <v>22675</v>
      </c>
    </row>
    <row r="239" spans="1:2" ht="15.75">
      <c r="A239" s="231">
        <v>43074</v>
      </c>
      <c r="B239" s="150">
        <v>22750</v>
      </c>
    </row>
    <row r="240" spans="1:2" ht="15.75">
      <c r="A240" s="231">
        <v>43075</v>
      </c>
      <c r="B240" s="150">
        <v>22750</v>
      </c>
    </row>
    <row r="241" spans="1:2" ht="15.75">
      <c r="A241" s="231">
        <v>43076</v>
      </c>
      <c r="B241" s="150">
        <v>22750</v>
      </c>
    </row>
    <row r="242" spans="1:2" ht="15.75">
      <c r="A242" s="231">
        <v>43077</v>
      </c>
      <c r="B242" s="150">
        <v>22750</v>
      </c>
    </row>
    <row r="243" spans="1:2" ht="15.75">
      <c r="A243" s="231">
        <v>43080</v>
      </c>
      <c r="B243" s="150">
        <v>22745</v>
      </c>
    </row>
    <row r="244" spans="1:2" ht="15.75">
      <c r="A244" s="231">
        <v>43081</v>
      </c>
      <c r="B244" s="150">
        <v>22745</v>
      </c>
    </row>
    <row r="245" spans="1:2" ht="15.75">
      <c r="A245" s="231">
        <v>43082</v>
      </c>
      <c r="B245" s="150">
        <v>22745</v>
      </c>
    </row>
    <row r="246" spans="1:2" ht="15.75">
      <c r="A246" s="231">
        <v>43083</v>
      </c>
      <c r="B246" s="150">
        <v>22750</v>
      </c>
    </row>
    <row r="247" spans="1:2" ht="15.75">
      <c r="A247" s="231">
        <v>43084</v>
      </c>
      <c r="B247" s="150">
        <v>22755</v>
      </c>
    </row>
    <row r="248" spans="1:2" ht="15.75">
      <c r="A248" s="231">
        <v>43087</v>
      </c>
      <c r="B248" s="150">
        <v>22750</v>
      </c>
    </row>
    <row r="249" spans="1:2" ht="15.75">
      <c r="A249" s="231">
        <v>43088</v>
      </c>
      <c r="B249" s="150">
        <v>22750</v>
      </c>
    </row>
    <row r="250" spans="1:2" ht="15.75">
      <c r="A250" s="231">
        <v>43089</v>
      </c>
      <c r="B250" s="150">
        <v>22750</v>
      </c>
    </row>
    <row r="251" spans="1:2" ht="15.75">
      <c r="A251" s="231">
        <v>43090</v>
      </c>
      <c r="B251" s="150">
        <v>22750</v>
      </c>
    </row>
    <row r="252" spans="1:2" ht="15.75">
      <c r="A252" s="231">
        <v>43091</v>
      </c>
      <c r="B252" s="150">
        <v>22745</v>
      </c>
    </row>
    <row r="253" spans="1:2" ht="15.75">
      <c r="A253" s="231">
        <v>43094</v>
      </c>
      <c r="B253" s="150">
        <v>22745</v>
      </c>
    </row>
    <row r="254" spans="1:2" ht="15.75">
      <c r="A254" s="231">
        <v>43095</v>
      </c>
      <c r="B254" s="150">
        <v>22745</v>
      </c>
    </row>
    <row r="255" spans="1:2" ht="15.75">
      <c r="A255" s="231">
        <v>43096</v>
      </c>
      <c r="B255" s="150">
        <v>22745</v>
      </c>
    </row>
    <row r="256" spans="1:2" ht="15.75">
      <c r="A256" s="231">
        <v>43097</v>
      </c>
      <c r="B256" s="150">
        <v>22745</v>
      </c>
    </row>
    <row r="257" spans="1:2" ht="15.75">
      <c r="A257" s="231">
        <v>43098</v>
      </c>
      <c r="B257" s="150">
        <v>22735</v>
      </c>
    </row>
    <row r="258" spans="1:2" ht="15.75">
      <c r="A258" s="231">
        <v>43102</v>
      </c>
      <c r="B258" s="150">
        <v>22745</v>
      </c>
    </row>
    <row r="259" spans="1:2" ht="15.75">
      <c r="A259" s="231">
        <v>43103</v>
      </c>
      <c r="B259" s="150">
        <v>22745</v>
      </c>
    </row>
    <row r="260" spans="1:2" ht="15.75">
      <c r="A260" s="231">
        <v>43104</v>
      </c>
      <c r="B260" s="150">
        <v>22745</v>
      </c>
    </row>
    <row r="261" spans="1:2" ht="15.75">
      <c r="A261" s="231">
        <v>43105</v>
      </c>
      <c r="B261" s="150">
        <v>22745</v>
      </c>
    </row>
    <row r="262" spans="1:2" ht="15.75">
      <c r="A262" s="231">
        <v>43108</v>
      </c>
      <c r="B262" s="150">
        <v>22745</v>
      </c>
    </row>
    <row r="263" spans="1:2" ht="15.75">
      <c r="A263" s="231">
        <v>43109</v>
      </c>
      <c r="B263" s="150">
        <v>22745</v>
      </c>
    </row>
    <row r="264" spans="1:2" ht="15.75">
      <c r="A264" s="231">
        <v>43110</v>
      </c>
      <c r="B264" s="150">
        <v>22745</v>
      </c>
    </row>
    <row r="265" spans="1:2" ht="15.75">
      <c r="A265" s="231">
        <v>43111</v>
      </c>
      <c r="B265" s="150">
        <v>22745</v>
      </c>
    </row>
    <row r="266" spans="1:2" ht="15.75">
      <c r="A266" s="231">
        <v>43112</v>
      </c>
      <c r="B266" s="150">
        <v>22745</v>
      </c>
    </row>
    <row r="267" spans="1:2" ht="15.75">
      <c r="A267" s="231">
        <v>43115</v>
      </c>
      <c r="B267" s="150">
        <v>22745</v>
      </c>
    </row>
    <row r="268" spans="1:2" ht="15.75">
      <c r="A268" s="231">
        <v>43116</v>
      </c>
      <c r="B268" s="150">
        <v>22745</v>
      </c>
    </row>
    <row r="269" spans="1:2" ht="15.75">
      <c r="A269" s="231">
        <v>43117</v>
      </c>
      <c r="B269" s="150">
        <v>22745</v>
      </c>
    </row>
    <row r="270" spans="1:2" ht="15.75">
      <c r="A270" s="231">
        <v>43118</v>
      </c>
      <c r="B270" s="150">
        <v>22745</v>
      </c>
    </row>
    <row r="271" spans="1:2" ht="15.75">
      <c r="A271" s="231">
        <v>43119</v>
      </c>
      <c r="B271" s="150">
        <v>22745</v>
      </c>
    </row>
    <row r="272" spans="1:2" ht="15.75">
      <c r="A272" s="231">
        <v>43122</v>
      </c>
      <c r="B272" s="150">
        <v>22745</v>
      </c>
    </row>
    <row r="273" spans="1:2" ht="15.75">
      <c r="A273" s="231">
        <v>43123</v>
      </c>
      <c r="B273" s="150">
        <v>22745</v>
      </c>
    </row>
    <row r="274" spans="1:2" ht="15.75">
      <c r="A274" s="231">
        <v>43124</v>
      </c>
      <c r="B274" s="150">
        <v>22745</v>
      </c>
    </row>
    <row r="275" spans="1:2" ht="15.75">
      <c r="A275" s="231">
        <v>43125</v>
      </c>
      <c r="B275" s="150">
        <v>22745</v>
      </c>
    </row>
    <row r="276" spans="1:2" ht="15.75">
      <c r="A276" s="231">
        <v>43126</v>
      </c>
      <c r="B276" s="150">
        <v>22745</v>
      </c>
    </row>
    <row r="277" spans="1:2" ht="15.75">
      <c r="A277" s="231">
        <v>43129</v>
      </c>
      <c r="B277" s="150">
        <v>22745</v>
      </c>
    </row>
    <row r="278" spans="1:2" ht="15.75">
      <c r="A278" s="231">
        <v>43130</v>
      </c>
      <c r="B278" s="150">
        <v>22745</v>
      </c>
    </row>
    <row r="279" spans="1:2" ht="15.75">
      <c r="A279" s="231">
        <v>43131</v>
      </c>
      <c r="B279" s="150">
        <v>22745</v>
      </c>
    </row>
    <row r="280" spans="1:2" ht="15.75">
      <c r="A280" s="231">
        <v>43132</v>
      </c>
      <c r="B280" s="150">
        <v>22745</v>
      </c>
    </row>
    <row r="281" spans="1:2" ht="15.75">
      <c r="A281" s="231">
        <v>43133</v>
      </c>
      <c r="B281" s="150">
        <v>22745</v>
      </c>
    </row>
    <row r="282" spans="1:2" ht="15.75">
      <c r="A282" s="231">
        <v>43136</v>
      </c>
      <c r="B282" s="150">
        <v>22745</v>
      </c>
    </row>
    <row r="283" spans="1:2" ht="15.75">
      <c r="A283" s="231">
        <v>43137</v>
      </c>
      <c r="B283" s="150">
        <v>22745</v>
      </c>
    </row>
    <row r="284" spans="1:2" ht="15.75">
      <c r="A284" s="231">
        <v>43138</v>
      </c>
      <c r="B284" s="150">
        <v>22735</v>
      </c>
    </row>
    <row r="285" spans="1:2" ht="15.75">
      <c r="A285" s="231">
        <v>43139</v>
      </c>
      <c r="B285" s="150">
        <v>22720</v>
      </c>
    </row>
    <row r="286" spans="1:2" ht="15.75">
      <c r="A286" s="231">
        <v>43140</v>
      </c>
      <c r="B286" s="333" t="s">
        <v>1013</v>
      </c>
    </row>
    <row r="287" spans="1:2" ht="15.75">
      <c r="A287" s="231">
        <v>43153</v>
      </c>
      <c r="B287" s="333">
        <v>22750</v>
      </c>
    </row>
    <row r="288" spans="1:2" ht="15.75">
      <c r="A288" s="231">
        <v>43158</v>
      </c>
      <c r="B288" s="333">
        <v>22775</v>
      </c>
    </row>
    <row r="289" spans="1:2" ht="15.75">
      <c r="A289" s="231">
        <v>43159</v>
      </c>
      <c r="B289" s="333">
        <v>22790</v>
      </c>
    </row>
    <row r="290" spans="1:2" ht="15.75">
      <c r="A290" s="231">
        <v>43160</v>
      </c>
      <c r="B290" s="333">
        <v>22790</v>
      </c>
    </row>
    <row r="291" spans="1:2" ht="15.75">
      <c r="A291" s="231">
        <v>43161</v>
      </c>
      <c r="B291" s="333">
        <v>22795</v>
      </c>
    </row>
    <row r="292" spans="1:2" ht="15.75">
      <c r="A292" s="231">
        <v>43164</v>
      </c>
      <c r="B292" s="333">
        <v>22790</v>
      </c>
    </row>
    <row r="293" spans="1:2" ht="15.75">
      <c r="A293" s="231">
        <v>43165</v>
      </c>
      <c r="B293" s="333">
        <v>22795</v>
      </c>
    </row>
    <row r="294" spans="1:2" ht="15.75">
      <c r="A294" s="231">
        <v>43166</v>
      </c>
      <c r="B294" s="333">
        <v>22790</v>
      </c>
    </row>
    <row r="295" spans="1:2" ht="15.75">
      <c r="A295" s="231">
        <v>43167</v>
      </c>
      <c r="B295" s="333">
        <v>22790</v>
      </c>
    </row>
    <row r="296" spans="1:2" ht="15.75">
      <c r="A296" s="231">
        <v>43168</v>
      </c>
      <c r="B296" s="333">
        <v>22790</v>
      </c>
    </row>
    <row r="297" spans="1:2" ht="15.75">
      <c r="A297" s="231">
        <v>43171</v>
      </c>
      <c r="B297" s="333">
        <v>22790</v>
      </c>
    </row>
    <row r="298" spans="1:2" ht="15.75">
      <c r="A298" s="231">
        <v>43172</v>
      </c>
      <c r="B298" s="333">
        <v>22790</v>
      </c>
    </row>
    <row r="299" spans="1:2" ht="15.75">
      <c r="A299" s="231">
        <v>43173</v>
      </c>
      <c r="B299" s="333">
        <v>22795</v>
      </c>
    </row>
    <row r="300" spans="1:2" ht="15.75">
      <c r="A300" s="231">
        <v>43174</v>
      </c>
      <c r="B300" s="333">
        <v>22795</v>
      </c>
    </row>
    <row r="301" spans="1:2" ht="15.75">
      <c r="A301" s="231">
        <v>43175</v>
      </c>
      <c r="B301" s="333">
        <v>22795</v>
      </c>
    </row>
    <row r="302" spans="1:2" ht="15.75">
      <c r="A302" s="231">
        <v>43178</v>
      </c>
      <c r="B302" s="333">
        <v>22795</v>
      </c>
    </row>
    <row r="303" spans="1:2" ht="15.75">
      <c r="A303" s="231">
        <v>43179</v>
      </c>
      <c r="B303" s="333">
        <v>22805</v>
      </c>
    </row>
    <row r="304" spans="1:2" ht="15.75">
      <c r="A304" s="231">
        <v>43180</v>
      </c>
      <c r="B304" s="333">
        <v>22805</v>
      </c>
    </row>
    <row r="305" spans="1:4" ht="15.75">
      <c r="A305" s="231">
        <v>43181</v>
      </c>
      <c r="B305" s="333">
        <v>22805</v>
      </c>
    </row>
    <row r="306" spans="1:4" ht="15.75">
      <c r="A306" s="231">
        <v>43182</v>
      </c>
      <c r="B306" s="333">
        <v>22830</v>
      </c>
    </row>
    <row r="307" spans="1:4" ht="15.75">
      <c r="A307" s="231">
        <v>43185</v>
      </c>
      <c r="B307" s="333">
        <v>22830</v>
      </c>
      <c r="C307" s="142"/>
      <c r="D307" s="142"/>
    </row>
    <row r="308" spans="1:4" ht="15.75">
      <c r="A308" s="231">
        <v>43186</v>
      </c>
      <c r="B308" s="333">
        <v>22845</v>
      </c>
    </row>
    <row r="309" spans="1:4" ht="15.75">
      <c r="A309" s="231">
        <v>43187</v>
      </c>
      <c r="B309" s="333">
        <v>22845</v>
      </c>
      <c r="D309" s="143"/>
    </row>
    <row r="310" spans="1:4" ht="15.75">
      <c r="A310" s="231">
        <v>43188</v>
      </c>
      <c r="B310" s="333">
        <v>22840</v>
      </c>
    </row>
    <row r="311" spans="1:4" ht="15.75">
      <c r="A311" s="231">
        <v>43189</v>
      </c>
      <c r="B311" s="333">
        <v>22820</v>
      </c>
    </row>
    <row r="312" spans="1:4" ht="15.75">
      <c r="A312" s="231">
        <v>43192</v>
      </c>
      <c r="B312" s="333">
        <v>22820</v>
      </c>
    </row>
    <row r="313" spans="1:4" ht="15.75">
      <c r="A313" s="231">
        <v>43193</v>
      </c>
      <c r="B313" s="333">
        <v>22835</v>
      </c>
    </row>
    <row r="314" spans="1:4" ht="15.75">
      <c r="A314" s="231">
        <v>43194</v>
      </c>
      <c r="B314" s="333">
        <v>22845</v>
      </c>
    </row>
    <row r="315" spans="1:4" ht="15.75">
      <c r="A315" s="231">
        <v>43195</v>
      </c>
      <c r="B315" s="333">
        <v>22845</v>
      </c>
    </row>
    <row r="316" spans="1:4" ht="15.75">
      <c r="A316" s="231">
        <v>43196</v>
      </c>
      <c r="B316" s="333">
        <v>22840</v>
      </c>
    </row>
    <row r="317" spans="1:4" ht="15.75">
      <c r="A317" s="231">
        <v>43200</v>
      </c>
      <c r="B317" s="333">
        <v>22825</v>
      </c>
    </row>
    <row r="318" spans="1:4" ht="15.75">
      <c r="A318" s="231">
        <v>43201</v>
      </c>
      <c r="B318" s="333">
        <v>22825</v>
      </c>
    </row>
    <row r="319" spans="1:4" ht="15.75">
      <c r="A319" s="231">
        <v>43202</v>
      </c>
      <c r="B319" s="333">
        <v>22825</v>
      </c>
    </row>
    <row r="320" spans="1:4" ht="15.75">
      <c r="A320" s="231">
        <v>43203</v>
      </c>
      <c r="B320" s="333">
        <v>22820</v>
      </c>
    </row>
    <row r="321" spans="1:2" ht="15.75">
      <c r="A321" s="231">
        <v>43206</v>
      </c>
      <c r="B321" s="333">
        <v>22825</v>
      </c>
    </row>
    <row r="322" spans="1:2" ht="15.75">
      <c r="A322" s="231">
        <v>43207</v>
      </c>
      <c r="B322" s="333">
        <v>22805</v>
      </c>
    </row>
    <row r="323" spans="1:2" ht="15.75">
      <c r="A323" s="231">
        <v>43208</v>
      </c>
      <c r="B323" s="333">
        <v>22805</v>
      </c>
    </row>
    <row r="324" spans="1:2" ht="15.75">
      <c r="A324" s="231">
        <v>43209</v>
      </c>
      <c r="B324" s="333">
        <v>22810</v>
      </c>
    </row>
    <row r="325" spans="1:2" ht="15.75">
      <c r="A325" s="231">
        <v>43210</v>
      </c>
      <c r="B325" s="333">
        <v>22810</v>
      </c>
    </row>
    <row r="326" spans="1:2" ht="15.75">
      <c r="A326" s="231">
        <v>43213</v>
      </c>
      <c r="B326" s="333">
        <v>22810</v>
      </c>
    </row>
    <row r="327" spans="1:2" ht="15.75">
      <c r="A327" s="231">
        <v>43214</v>
      </c>
      <c r="B327" s="333" t="s">
        <v>1015</v>
      </c>
    </row>
    <row r="328" spans="1:2" ht="15.75">
      <c r="A328" s="231">
        <v>43216</v>
      </c>
      <c r="B328" s="333">
        <v>22805</v>
      </c>
    </row>
    <row r="329" spans="1:2" ht="15.75">
      <c r="A329" s="231">
        <v>43217</v>
      </c>
      <c r="B329" s="333">
        <v>22800</v>
      </c>
    </row>
    <row r="330" spans="1:2" ht="15.75">
      <c r="A330" s="231">
        <v>43222</v>
      </c>
      <c r="B330" s="333">
        <v>22800</v>
      </c>
    </row>
    <row r="331" spans="1:2" ht="15.75">
      <c r="A331" s="231">
        <v>43223</v>
      </c>
      <c r="B331" s="333">
        <v>22795</v>
      </c>
    </row>
    <row r="332" spans="1:2" ht="15.75">
      <c r="A332" s="231">
        <v>43224</v>
      </c>
      <c r="B332" s="333">
        <v>22805</v>
      </c>
    </row>
    <row r="333" spans="1:2" ht="15.75">
      <c r="A333" s="231">
        <v>43227</v>
      </c>
      <c r="B333" s="333">
        <v>22805</v>
      </c>
    </row>
    <row r="334" spans="1:2" ht="15.75">
      <c r="A334" s="231">
        <v>43228</v>
      </c>
      <c r="B334" s="333">
        <v>22805</v>
      </c>
    </row>
    <row r="335" spans="1:2" ht="15.75">
      <c r="A335" s="231">
        <v>43229</v>
      </c>
      <c r="B335" s="333">
        <v>22805</v>
      </c>
    </row>
    <row r="336" spans="1:2" ht="15.75">
      <c r="A336" s="231">
        <v>43230</v>
      </c>
      <c r="B336" s="333">
        <v>22805</v>
      </c>
    </row>
    <row r="337" spans="1:2" ht="15.75">
      <c r="A337" s="231">
        <v>43231</v>
      </c>
      <c r="B337" s="333">
        <v>22805</v>
      </c>
    </row>
    <row r="338" spans="1:2" ht="15.75">
      <c r="A338" s="231">
        <v>43234</v>
      </c>
      <c r="B338" s="333">
        <v>22805</v>
      </c>
    </row>
    <row r="339" spans="1:2" ht="15.75">
      <c r="A339" s="231">
        <v>43235</v>
      </c>
      <c r="B339" s="333">
        <v>22805</v>
      </c>
    </row>
    <row r="340" spans="1:2" ht="15.75">
      <c r="A340" s="231">
        <v>43236</v>
      </c>
      <c r="B340" s="333">
        <v>22805</v>
      </c>
    </row>
    <row r="341" spans="1:2" ht="15.75">
      <c r="A341" s="231">
        <v>43237</v>
      </c>
      <c r="B341" s="333">
        <v>22805</v>
      </c>
    </row>
    <row r="342" spans="1:2" ht="15.75">
      <c r="A342" s="231">
        <v>43238</v>
      </c>
      <c r="B342" s="333">
        <v>22815</v>
      </c>
    </row>
    <row r="343" spans="1:2" ht="15.75">
      <c r="A343" s="231">
        <v>43241</v>
      </c>
      <c r="B343" s="333">
        <v>22815</v>
      </c>
    </row>
    <row r="344" spans="1:2" ht="15.75">
      <c r="A344" s="231">
        <v>43242</v>
      </c>
      <c r="B344" s="333">
        <v>22810</v>
      </c>
    </row>
    <row r="345" spans="1:2" ht="15.75">
      <c r="A345" s="231">
        <v>43243</v>
      </c>
      <c r="B345" s="333">
        <v>22805</v>
      </c>
    </row>
    <row r="346" spans="1:2" ht="15.75">
      <c r="A346" s="231">
        <v>43244</v>
      </c>
      <c r="B346" s="333">
        <v>22810</v>
      </c>
    </row>
    <row r="347" spans="1:2" ht="15.75">
      <c r="A347" s="231">
        <v>43245</v>
      </c>
      <c r="B347" s="333">
        <v>22815</v>
      </c>
    </row>
    <row r="348" spans="1:2" ht="15.75">
      <c r="A348" s="231">
        <v>43248</v>
      </c>
      <c r="B348" s="333">
        <v>22845</v>
      </c>
    </row>
    <row r="349" spans="1:2" ht="15.75">
      <c r="A349" s="231">
        <v>43249</v>
      </c>
      <c r="B349" s="333">
        <v>22860</v>
      </c>
    </row>
    <row r="350" spans="1:2" ht="15.75">
      <c r="A350" s="231">
        <v>43250</v>
      </c>
      <c r="B350" s="333">
        <v>22880</v>
      </c>
    </row>
    <row r="351" spans="1:2" ht="15.75">
      <c r="A351" s="231">
        <v>43251</v>
      </c>
      <c r="B351" s="333">
        <v>22850</v>
      </c>
    </row>
    <row r="352" spans="1:2" ht="15.75">
      <c r="A352" s="231">
        <v>43252</v>
      </c>
      <c r="B352" s="333">
        <v>22830</v>
      </c>
    </row>
    <row r="353" spans="1:2" ht="15.75">
      <c r="A353" s="231">
        <v>43255</v>
      </c>
      <c r="B353" s="333">
        <v>22855</v>
      </c>
    </row>
    <row r="354" spans="1:2" ht="15.75">
      <c r="A354" s="231">
        <v>43256</v>
      </c>
      <c r="B354" s="333">
        <v>22855</v>
      </c>
    </row>
    <row r="355" spans="1:2" ht="15.75">
      <c r="A355" s="231">
        <v>43257</v>
      </c>
      <c r="B355" s="333">
        <v>22840</v>
      </c>
    </row>
    <row r="356" spans="1:2" ht="15.75">
      <c r="A356" s="231">
        <v>43258</v>
      </c>
      <c r="B356" s="333">
        <v>22840</v>
      </c>
    </row>
    <row r="357" spans="1:2" ht="15.75">
      <c r="A357" s="231">
        <v>43259</v>
      </c>
      <c r="B357" s="333">
        <v>22755</v>
      </c>
    </row>
    <row r="358" spans="1:2" ht="15.75">
      <c r="A358" s="231">
        <v>43262</v>
      </c>
      <c r="B358" s="333">
        <v>22850</v>
      </c>
    </row>
    <row r="359" spans="1:2" ht="15.75">
      <c r="A359" s="231">
        <v>43263</v>
      </c>
      <c r="B359" s="333">
        <v>22845</v>
      </c>
    </row>
    <row r="360" spans="1:2" ht="15.75">
      <c r="A360" s="231">
        <v>43264</v>
      </c>
      <c r="B360" s="333">
        <v>22850</v>
      </c>
    </row>
    <row r="361" spans="1:2" ht="15.75">
      <c r="A361" s="231">
        <v>43265</v>
      </c>
      <c r="B361" s="333">
        <v>22850</v>
      </c>
    </row>
    <row r="362" spans="1:2" ht="15.75">
      <c r="A362" s="231">
        <v>43266</v>
      </c>
      <c r="B362" s="333">
        <v>22845</v>
      </c>
    </row>
    <row r="363" spans="1:2" ht="15.75">
      <c r="A363" s="231">
        <v>43269</v>
      </c>
      <c r="B363" s="333">
        <v>22865</v>
      </c>
    </row>
    <row r="364" spans="1:2" ht="15.75">
      <c r="A364" s="231">
        <v>43270</v>
      </c>
      <c r="B364" s="333">
        <v>22880</v>
      </c>
    </row>
    <row r="365" spans="1:2" ht="15.75">
      <c r="A365" s="231">
        <v>43271</v>
      </c>
      <c r="B365" s="333">
        <v>22890</v>
      </c>
    </row>
    <row r="366" spans="1:2" ht="15.75">
      <c r="A366" s="231">
        <v>43272</v>
      </c>
      <c r="B366" s="333">
        <v>22900</v>
      </c>
    </row>
    <row r="367" spans="1:2" ht="15.75">
      <c r="A367" s="231">
        <v>43276</v>
      </c>
      <c r="B367" s="333">
        <v>22910</v>
      </c>
    </row>
    <row r="368" spans="1:2" ht="15.75">
      <c r="A368" s="231">
        <v>43277</v>
      </c>
      <c r="B368" s="333">
        <v>22945</v>
      </c>
    </row>
    <row r="369" spans="1:2" ht="15.75">
      <c r="A369" s="231">
        <v>43278</v>
      </c>
      <c r="B369" s="333">
        <v>22975</v>
      </c>
    </row>
    <row r="370" spans="1:2" ht="15.75">
      <c r="A370" s="231">
        <v>43279</v>
      </c>
      <c r="B370" s="333">
        <v>22975</v>
      </c>
    </row>
    <row r="371" spans="1:2" ht="15.75">
      <c r="A371" s="231">
        <v>43280</v>
      </c>
      <c r="B371" s="333">
        <v>22990</v>
      </c>
    </row>
    <row r="372" spans="1:2" ht="15.75">
      <c r="A372" s="231">
        <v>43283</v>
      </c>
      <c r="B372" s="333">
        <v>23010</v>
      </c>
    </row>
    <row r="373" spans="1:2" ht="15.75">
      <c r="A373" s="231">
        <v>43284</v>
      </c>
      <c r="B373" s="333">
        <v>23060</v>
      </c>
    </row>
    <row r="374" spans="1:2" ht="15.75">
      <c r="A374" s="231">
        <v>43285</v>
      </c>
      <c r="B374" s="333">
        <v>23070</v>
      </c>
    </row>
    <row r="375" spans="1:2" ht="15.75">
      <c r="A375" s="231">
        <v>43286</v>
      </c>
      <c r="B375" s="333">
        <v>23075</v>
      </c>
    </row>
    <row r="376" spans="1:2" ht="15.75">
      <c r="A376" s="231">
        <v>43287</v>
      </c>
      <c r="B376" s="333">
        <v>23075</v>
      </c>
    </row>
    <row r="377" spans="1:2" ht="15.75">
      <c r="A377" s="231">
        <v>43291</v>
      </c>
      <c r="B377" s="333">
        <v>23070</v>
      </c>
    </row>
    <row r="378" spans="1:2" ht="15.75">
      <c r="A378" s="231">
        <v>43292</v>
      </c>
      <c r="B378" s="333">
        <v>23075</v>
      </c>
    </row>
    <row r="379" spans="1:2" ht="15.75">
      <c r="A379" s="231">
        <v>43293</v>
      </c>
      <c r="B379" s="333">
        <v>23075</v>
      </c>
    </row>
    <row r="380" spans="1:2" ht="15.75">
      <c r="A380" s="231">
        <v>43294</v>
      </c>
      <c r="B380" s="333">
        <v>23080</v>
      </c>
    </row>
    <row r="381" spans="1:2" ht="15.75">
      <c r="A381" s="231">
        <v>43297</v>
      </c>
      <c r="B381" s="333">
        <v>23080</v>
      </c>
    </row>
    <row r="382" spans="1:2" ht="15.75">
      <c r="A382" s="231">
        <v>43298</v>
      </c>
      <c r="B382" s="333">
        <v>23080</v>
      </c>
    </row>
    <row r="383" spans="1:2" ht="15.75">
      <c r="A383" s="231">
        <v>43299</v>
      </c>
      <c r="B383" s="333">
        <v>23080</v>
      </c>
    </row>
    <row r="384" spans="1:2" ht="15.75">
      <c r="A384" s="231">
        <v>43300</v>
      </c>
      <c r="B384" s="333">
        <v>23080</v>
      </c>
    </row>
    <row r="385" spans="1:2" ht="15.75">
      <c r="A385" s="231">
        <v>43301</v>
      </c>
      <c r="B385" s="333">
        <v>23090</v>
      </c>
    </row>
    <row r="386" spans="1:2" ht="15.75">
      <c r="A386" s="231">
        <v>43304</v>
      </c>
      <c r="B386" s="333">
        <v>23230</v>
      </c>
    </row>
    <row r="387" spans="1:2" ht="15.75">
      <c r="A387" s="231">
        <v>43305</v>
      </c>
      <c r="B387" s="333">
        <v>23275</v>
      </c>
    </row>
    <row r="388" spans="1:2" ht="15.75">
      <c r="A388" s="231">
        <v>43306</v>
      </c>
      <c r="B388" s="333">
        <v>23250</v>
      </c>
    </row>
    <row r="389" spans="1:2" ht="15.75">
      <c r="A389" s="231">
        <v>43307</v>
      </c>
      <c r="B389" s="333">
        <v>23220</v>
      </c>
    </row>
    <row r="390" spans="1:2" ht="15.75">
      <c r="A390" s="231">
        <v>43308</v>
      </c>
      <c r="B390" s="333">
        <v>23255</v>
      </c>
    </row>
    <row r="391" spans="1:2" ht="15.75">
      <c r="A391" s="231">
        <v>43311</v>
      </c>
      <c r="B391" s="333">
        <v>23290</v>
      </c>
    </row>
    <row r="392" spans="1:2" ht="15.75">
      <c r="A392" s="231">
        <v>43312</v>
      </c>
      <c r="B392" s="333">
        <v>23325</v>
      </c>
    </row>
    <row r="393" spans="1:2" ht="15.75">
      <c r="A393" s="231">
        <v>43313</v>
      </c>
      <c r="B393" s="333">
        <v>23325</v>
      </c>
    </row>
    <row r="394" spans="1:2" ht="15.75">
      <c r="A394" s="231">
        <v>43314</v>
      </c>
      <c r="B394" s="333">
        <v>23310</v>
      </c>
    </row>
    <row r="395" spans="1:2" ht="15.75">
      <c r="A395" s="231">
        <v>43315</v>
      </c>
      <c r="B395" s="333">
        <v>23340</v>
      </c>
    </row>
    <row r="396" spans="1:2" ht="15.75">
      <c r="A396" s="231">
        <v>43318</v>
      </c>
      <c r="B396" s="333">
        <v>23350</v>
      </c>
    </row>
    <row r="397" spans="1:2" ht="15.75">
      <c r="A397" s="231">
        <v>43319</v>
      </c>
      <c r="B397" s="333">
        <v>23345</v>
      </c>
    </row>
    <row r="398" spans="1:2" ht="15.75">
      <c r="A398" s="231">
        <v>43320</v>
      </c>
      <c r="B398" s="333">
        <v>23330</v>
      </c>
    </row>
    <row r="399" spans="1:2" ht="15.75">
      <c r="A399" s="231">
        <v>43321</v>
      </c>
      <c r="B399" s="333">
        <v>23315</v>
      </c>
    </row>
    <row r="400" spans="1:2" ht="15.75">
      <c r="A400" s="231">
        <v>43322</v>
      </c>
      <c r="B400" s="333">
        <v>23310</v>
      </c>
    </row>
    <row r="401" spans="1:2" ht="15.75">
      <c r="A401" s="231">
        <v>43325</v>
      </c>
      <c r="B401" s="333">
        <v>23350</v>
      </c>
    </row>
    <row r="402" spans="1:2" ht="15.75">
      <c r="A402" s="231">
        <v>43326</v>
      </c>
      <c r="B402" s="333">
        <v>23350</v>
      </c>
    </row>
    <row r="403" spans="1:2" ht="15.75">
      <c r="A403" s="231">
        <v>43327</v>
      </c>
      <c r="B403" s="333">
        <v>23350</v>
      </c>
    </row>
    <row r="404" spans="1:2" ht="15.75">
      <c r="A404" s="231">
        <v>43328</v>
      </c>
      <c r="B404" s="333">
        <v>23350</v>
      </c>
    </row>
    <row r="405" spans="1:2" ht="15.75">
      <c r="A405" s="231">
        <v>43329</v>
      </c>
      <c r="B405" s="333">
        <v>23345</v>
      </c>
    </row>
    <row r="406" spans="1:2" ht="15.75">
      <c r="A406" s="231">
        <v>43332</v>
      </c>
      <c r="B406" s="333">
        <v>23325</v>
      </c>
    </row>
    <row r="407" spans="1:2" ht="15.75">
      <c r="A407" s="231">
        <v>43333</v>
      </c>
      <c r="B407" s="333">
        <v>23300</v>
      </c>
    </row>
    <row r="408" spans="1:2" ht="15.75">
      <c r="A408" s="231">
        <v>43334</v>
      </c>
      <c r="B408" s="333">
        <v>23320</v>
      </c>
    </row>
    <row r="409" spans="1:2" ht="15.75">
      <c r="A409" s="231">
        <v>43335</v>
      </c>
      <c r="B409" s="333">
        <v>23320</v>
      </c>
    </row>
    <row r="410" spans="1:2" ht="15.75">
      <c r="A410" s="231">
        <v>43336</v>
      </c>
      <c r="B410" s="333">
        <v>23340</v>
      </c>
    </row>
    <row r="411" spans="1:2" ht="15.75">
      <c r="A411" s="231">
        <v>43339</v>
      </c>
      <c r="B411" s="333">
        <v>23330</v>
      </c>
    </row>
    <row r="412" spans="1:2" ht="15.75">
      <c r="A412" s="231">
        <v>43340</v>
      </c>
      <c r="B412" s="333">
        <v>23335</v>
      </c>
    </row>
    <row r="413" spans="1:2" ht="15.75">
      <c r="A413" s="231">
        <v>43341</v>
      </c>
      <c r="B413" s="333">
        <v>23335</v>
      </c>
    </row>
    <row r="414" spans="1:2" ht="15.75">
      <c r="A414" s="231">
        <v>43342</v>
      </c>
      <c r="B414" s="333">
        <v>23340</v>
      </c>
    </row>
    <row r="415" spans="1:2" ht="15.75">
      <c r="A415" s="231">
        <v>43343</v>
      </c>
      <c r="B415" s="333">
        <v>23340</v>
      </c>
    </row>
    <row r="416" spans="1:2" ht="15.75">
      <c r="A416" s="231">
        <v>43347</v>
      </c>
      <c r="B416" s="333">
        <v>23340</v>
      </c>
    </row>
    <row r="417" spans="1:2" ht="15.75">
      <c r="A417" s="231">
        <v>43348</v>
      </c>
      <c r="B417" s="333">
        <v>23350</v>
      </c>
    </row>
    <row r="418" spans="1:2" ht="15.75">
      <c r="A418" s="231">
        <v>43349</v>
      </c>
      <c r="B418" s="333">
        <v>23335</v>
      </c>
    </row>
    <row r="419" spans="1:2" ht="15.75">
      <c r="A419" s="231">
        <v>43350</v>
      </c>
      <c r="B419" s="333">
        <v>23350</v>
      </c>
    </row>
    <row r="420" spans="1:2" ht="15.75">
      <c r="A420" s="231">
        <v>43353</v>
      </c>
      <c r="B420" s="333">
        <v>23340</v>
      </c>
    </row>
    <row r="421" spans="1:2" ht="15.75">
      <c r="A421" s="231">
        <v>43354</v>
      </c>
      <c r="B421" s="333">
        <v>23330</v>
      </c>
    </row>
    <row r="422" spans="1:2" ht="15.75">
      <c r="A422" s="231">
        <v>43355</v>
      </c>
      <c r="B422" s="333">
        <v>23325</v>
      </c>
    </row>
    <row r="423" spans="1:2" ht="15.75">
      <c r="A423" s="231">
        <v>43356</v>
      </c>
      <c r="B423" s="333">
        <v>23325</v>
      </c>
    </row>
    <row r="424" spans="1:2" ht="15.75">
      <c r="A424" s="231">
        <v>43357</v>
      </c>
      <c r="B424" s="333">
        <v>23290</v>
      </c>
    </row>
    <row r="425" spans="1:2" ht="15.75">
      <c r="A425" s="231">
        <v>43360</v>
      </c>
      <c r="B425" s="333">
        <v>23310</v>
      </c>
    </row>
    <row r="426" spans="1:2" ht="15.75">
      <c r="A426" s="231">
        <v>43361</v>
      </c>
      <c r="B426" s="333">
        <v>23325</v>
      </c>
    </row>
    <row r="427" spans="1:2" ht="15.75">
      <c r="A427" s="231">
        <v>43362</v>
      </c>
      <c r="B427" s="333">
        <v>23330</v>
      </c>
    </row>
    <row r="428" spans="1:2" ht="15.75">
      <c r="A428" s="231">
        <v>43363</v>
      </c>
      <c r="B428" s="333">
        <v>23360</v>
      </c>
    </row>
    <row r="429" spans="1:2" ht="15.75">
      <c r="A429" s="231">
        <v>43364</v>
      </c>
      <c r="B429" s="333">
        <v>23370</v>
      </c>
    </row>
    <row r="430" spans="1:2" ht="15.75">
      <c r="A430" s="231">
        <v>43368</v>
      </c>
      <c r="B430" s="333">
        <v>23375</v>
      </c>
    </row>
    <row r="431" spans="1:2" ht="15.75">
      <c r="A431" s="231">
        <v>43369</v>
      </c>
      <c r="B431" s="333">
        <v>23390</v>
      </c>
    </row>
    <row r="432" spans="1:2" ht="15.75">
      <c r="A432" s="231">
        <v>43370</v>
      </c>
      <c r="B432" s="333">
        <v>23390</v>
      </c>
    </row>
    <row r="433" spans="1:2" ht="15.75">
      <c r="A433" s="231">
        <v>43371</v>
      </c>
      <c r="B433" s="333">
        <v>23380</v>
      </c>
    </row>
    <row r="434" spans="1:2" ht="15.75">
      <c r="A434" s="231">
        <v>43374</v>
      </c>
      <c r="B434" s="333">
        <v>23370</v>
      </c>
    </row>
    <row r="435" spans="1:2" ht="15.75">
      <c r="A435" s="231">
        <v>43375</v>
      </c>
      <c r="B435" s="333">
        <v>23370</v>
      </c>
    </row>
    <row r="436" spans="1:2" ht="15.75">
      <c r="A436" s="231">
        <v>43376</v>
      </c>
      <c r="B436" s="333">
        <v>23375</v>
      </c>
    </row>
    <row r="437" spans="1:2" ht="15.75">
      <c r="A437" s="231">
        <v>43377</v>
      </c>
      <c r="B437" s="333">
        <v>23380</v>
      </c>
    </row>
    <row r="438" spans="1:2" ht="15.75">
      <c r="A438" s="231">
        <v>43378</v>
      </c>
      <c r="B438" s="333">
        <v>23390</v>
      </c>
    </row>
    <row r="439" spans="1:2" ht="15.75">
      <c r="A439" s="231">
        <v>43381</v>
      </c>
      <c r="B439" s="333">
        <v>23395</v>
      </c>
    </row>
    <row r="440" spans="1:2" ht="15.75">
      <c r="A440" s="231">
        <v>43382</v>
      </c>
      <c r="B440" s="333">
        <v>23395</v>
      </c>
    </row>
    <row r="441" spans="1:2" ht="15.75">
      <c r="A441" s="231">
        <v>43383</v>
      </c>
      <c r="B441" s="333">
        <v>23390</v>
      </c>
    </row>
    <row r="442" spans="1:2" ht="15.75">
      <c r="A442" s="231">
        <v>43385</v>
      </c>
      <c r="B442" s="333">
        <v>23385</v>
      </c>
    </row>
    <row r="443" spans="1:2" ht="15.75">
      <c r="A443" s="231">
        <v>43388</v>
      </c>
      <c r="B443" s="333">
        <v>23390</v>
      </c>
    </row>
    <row r="444" spans="1:2" ht="15.75">
      <c r="A444" s="231">
        <v>43389</v>
      </c>
      <c r="B444" s="333">
        <v>23375</v>
      </c>
    </row>
    <row r="445" spans="1:2" ht="15.75">
      <c r="A445" s="231">
        <v>43390</v>
      </c>
      <c r="B445" s="333">
        <v>23385</v>
      </c>
    </row>
    <row r="446" spans="1:2" ht="15.75">
      <c r="A446" s="231">
        <v>43391</v>
      </c>
      <c r="B446" s="333">
        <v>23385</v>
      </c>
    </row>
    <row r="447" spans="1:2" ht="15.75">
      <c r="A447" s="231">
        <v>43392</v>
      </c>
      <c r="B447" s="333">
        <v>23390</v>
      </c>
    </row>
    <row r="448" spans="1:2" ht="15.75">
      <c r="A448" s="231">
        <v>43395</v>
      </c>
      <c r="B448" s="333">
        <v>23390</v>
      </c>
    </row>
    <row r="449" spans="1:3" ht="15.75">
      <c r="A449" s="231">
        <v>43396</v>
      </c>
      <c r="B449" s="333">
        <v>23390</v>
      </c>
    </row>
    <row r="450" spans="1:3" ht="15.75">
      <c r="A450" s="231">
        <v>43397</v>
      </c>
      <c r="B450" s="333">
        <v>23390</v>
      </c>
      <c r="C450" s="379"/>
    </row>
    <row r="451" spans="1:3" ht="15.75">
      <c r="A451" s="231">
        <v>43398</v>
      </c>
      <c r="B451" s="333">
        <v>23390</v>
      </c>
    </row>
    <row r="452" spans="1:3" ht="15.75">
      <c r="A452" s="231">
        <v>43399</v>
      </c>
      <c r="B452" s="333">
        <v>23390</v>
      </c>
    </row>
    <row r="453" spans="1:3" ht="15.75">
      <c r="A453" s="231">
        <v>43402</v>
      </c>
      <c r="B453" s="333">
        <v>23390</v>
      </c>
    </row>
    <row r="454" spans="1:3" ht="15.75">
      <c r="A454" s="231">
        <v>43403</v>
      </c>
      <c r="B454" s="333">
        <v>23390</v>
      </c>
    </row>
    <row r="455" spans="1:3" ht="15.75">
      <c r="A455" s="232"/>
      <c r="B455" s="333"/>
    </row>
    <row r="456" spans="1:3" ht="15.75">
      <c r="A456" s="232"/>
      <c r="B456" s="333"/>
    </row>
    <row r="457" spans="1:3" ht="15.75">
      <c r="A457" s="232"/>
      <c r="B457" s="333"/>
    </row>
    <row r="458" spans="1:3" ht="15.75">
      <c r="A458" s="232"/>
      <c r="B458" s="333"/>
    </row>
    <row r="459" spans="1:3" ht="15.75">
      <c r="A459" s="232"/>
      <c r="B459" s="333"/>
    </row>
    <row r="460" spans="1:3" ht="15.75">
      <c r="A460" s="232"/>
      <c r="B460" s="333"/>
    </row>
    <row r="461" spans="1:3" ht="15.75">
      <c r="A461" s="232"/>
      <c r="B461" s="333"/>
    </row>
    <row r="462" spans="1:3" ht="15.75">
      <c r="A462" s="232"/>
      <c r="B462" s="333"/>
    </row>
    <row r="463" spans="1:3" ht="15.75">
      <c r="A463" s="232"/>
      <c r="B463" s="333"/>
    </row>
    <row r="464" spans="1:3" ht="15.75">
      <c r="A464" s="232"/>
      <c r="B464" s="333"/>
    </row>
    <row r="465" spans="1:2" ht="15.75">
      <c r="A465" s="232"/>
      <c r="B465" s="333"/>
    </row>
    <row r="466" spans="1:2" ht="15.75">
      <c r="A466" s="232"/>
      <c r="B466" s="333"/>
    </row>
    <row r="467" spans="1:2" ht="15.75">
      <c r="A467" s="232"/>
      <c r="B467" s="333"/>
    </row>
    <row r="468" spans="1:2" ht="15.75">
      <c r="A468" s="232"/>
      <c r="B468" s="333"/>
    </row>
    <row r="469" spans="1:2" ht="15.75">
      <c r="A469" s="232"/>
      <c r="B469" s="333"/>
    </row>
    <row r="470" spans="1:2" ht="15.75">
      <c r="A470" s="232"/>
      <c r="B470" s="333"/>
    </row>
    <row r="471" spans="1:2" ht="15.75">
      <c r="A471" s="232"/>
      <c r="B471" s="333"/>
    </row>
    <row r="472" spans="1:2" ht="15.75">
      <c r="A472" s="232"/>
      <c r="B472" s="333"/>
    </row>
    <row r="473" spans="1:2" ht="15.75">
      <c r="A473" s="232"/>
      <c r="B473" s="333"/>
    </row>
    <row r="474" spans="1:2" ht="15.75">
      <c r="A474" s="232"/>
      <c r="B474" s="333"/>
    </row>
    <row r="475" spans="1:2" ht="15.75">
      <c r="A475" s="232"/>
      <c r="B475" s="333"/>
    </row>
    <row r="476" spans="1:2" ht="15.75">
      <c r="A476" s="232"/>
      <c r="B476" s="333"/>
    </row>
    <row r="477" spans="1:2" ht="15.75">
      <c r="A477" s="232"/>
      <c r="B477" s="333"/>
    </row>
    <row r="478" spans="1:2" ht="15.75">
      <c r="A478" s="232"/>
      <c r="B478" s="333"/>
    </row>
    <row r="479" spans="1:2" ht="15.75">
      <c r="A479" s="232"/>
      <c r="B479" s="333"/>
    </row>
    <row r="480" spans="1:2" ht="15.75">
      <c r="A480" s="232"/>
      <c r="B480" s="333"/>
    </row>
    <row r="481" spans="1:2" ht="15.75">
      <c r="A481" s="232"/>
      <c r="B481" s="333"/>
    </row>
    <row r="482" spans="1:2" ht="15.75">
      <c r="A482" s="232"/>
      <c r="B482" s="333"/>
    </row>
    <row r="483" spans="1:2" ht="15.75">
      <c r="A483" s="232"/>
      <c r="B483" s="333"/>
    </row>
    <row r="484" spans="1:2" ht="15.75">
      <c r="A484" s="232"/>
      <c r="B484" s="333"/>
    </row>
    <row r="485" spans="1:2" ht="15.75">
      <c r="A485" s="232"/>
      <c r="B485" s="333"/>
    </row>
    <row r="486" spans="1:2" ht="15.75">
      <c r="A486" s="232"/>
      <c r="B486" s="333"/>
    </row>
    <row r="487" spans="1:2" ht="15.75">
      <c r="A487" s="232"/>
      <c r="B487" s="333"/>
    </row>
    <row r="488" spans="1:2" ht="15.75">
      <c r="A488" s="232"/>
      <c r="B488" s="333"/>
    </row>
    <row r="489" spans="1:2" ht="15.75">
      <c r="A489" s="232"/>
      <c r="B489" s="333"/>
    </row>
    <row r="490" spans="1:2" ht="15.75">
      <c r="A490" s="232"/>
      <c r="B490" s="333"/>
    </row>
    <row r="491" spans="1:2" ht="15.75">
      <c r="A491" s="232"/>
      <c r="B491" s="333"/>
    </row>
    <row r="492" spans="1:2" ht="15.75">
      <c r="A492" s="232"/>
      <c r="B492" s="333"/>
    </row>
    <row r="493" spans="1:2" ht="15.75">
      <c r="A493" s="232"/>
      <c r="B493" s="333"/>
    </row>
    <row r="494" spans="1:2" ht="15.75">
      <c r="A494" s="232"/>
      <c r="B494" s="333"/>
    </row>
    <row r="495" spans="1:2" ht="15.75">
      <c r="A495" s="232"/>
      <c r="B495" s="333"/>
    </row>
    <row r="496" spans="1:2" ht="15.75">
      <c r="A496" s="232"/>
      <c r="B496" s="333"/>
    </row>
    <row r="497" spans="1:2" ht="15.75">
      <c r="A497" s="232"/>
      <c r="B497" s="333"/>
    </row>
    <row r="498" spans="1:2" ht="15.75">
      <c r="A498" s="232"/>
      <c r="B498" s="333"/>
    </row>
    <row r="499" spans="1:2" ht="15.75">
      <c r="A499" s="232"/>
      <c r="B499" s="333"/>
    </row>
    <row r="500" spans="1:2" ht="15.75">
      <c r="A500" s="232"/>
      <c r="B500" s="333"/>
    </row>
    <row r="501" spans="1:2" ht="15.75">
      <c r="A501" s="232"/>
      <c r="B501" s="333"/>
    </row>
    <row r="502" spans="1:2" ht="15.75">
      <c r="A502" s="232"/>
      <c r="B502" s="333"/>
    </row>
    <row r="503" spans="1:2" ht="15.75">
      <c r="A503" s="232"/>
      <c r="B503" s="333"/>
    </row>
    <row r="504" spans="1:2" ht="15.75">
      <c r="A504" s="232"/>
      <c r="B504" s="333"/>
    </row>
    <row r="505" spans="1:2" ht="15.75">
      <c r="A505" s="232"/>
      <c r="B505" s="333"/>
    </row>
    <row r="506" spans="1:2" ht="15.75">
      <c r="A506" s="232"/>
      <c r="B506" s="333"/>
    </row>
    <row r="507" spans="1:2" ht="15.75">
      <c r="A507" s="232"/>
      <c r="B507" s="333"/>
    </row>
    <row r="508" spans="1:2" ht="15.75">
      <c r="A508" s="232"/>
      <c r="B508" s="333"/>
    </row>
    <row r="509" spans="1:2" ht="15.75">
      <c r="A509" s="232"/>
      <c r="B509" s="333"/>
    </row>
    <row r="510" spans="1:2" ht="15.75">
      <c r="A510" s="232"/>
      <c r="B510" s="333"/>
    </row>
    <row r="511" spans="1:2" ht="15.75">
      <c r="A511" s="232"/>
      <c r="B511" s="333"/>
    </row>
    <row r="512" spans="1:2" ht="15.75">
      <c r="A512" s="232"/>
      <c r="B512" s="333"/>
    </row>
    <row r="513" spans="1:2" ht="15.75">
      <c r="A513" s="232"/>
      <c r="B513" s="333"/>
    </row>
    <row r="514" spans="1:2" ht="15.75">
      <c r="A514" s="232"/>
      <c r="B514" s="333"/>
    </row>
    <row r="515" spans="1:2" ht="15.75">
      <c r="A515" s="232"/>
      <c r="B515" s="333"/>
    </row>
    <row r="516" spans="1:2" ht="15.75">
      <c r="A516" s="232"/>
      <c r="B516" s="333"/>
    </row>
    <row r="517" spans="1:2" ht="15.75">
      <c r="A517" s="232"/>
      <c r="B517" s="333"/>
    </row>
    <row r="518" spans="1:2" ht="15.75">
      <c r="A518" s="232"/>
      <c r="B518" s="333"/>
    </row>
    <row r="519" spans="1:2" ht="15.75">
      <c r="A519" s="232"/>
      <c r="B519" s="333"/>
    </row>
    <row r="520" spans="1:2" ht="15.75">
      <c r="A520" s="232"/>
      <c r="B520" s="333"/>
    </row>
    <row r="521" spans="1:2" ht="15.75">
      <c r="A521" s="232"/>
      <c r="B521" s="333"/>
    </row>
    <row r="522" spans="1:2" ht="15.75">
      <c r="A522" s="232"/>
      <c r="B522" s="333"/>
    </row>
    <row r="523" spans="1:2" ht="15.75">
      <c r="A523" s="232"/>
      <c r="B523" s="333"/>
    </row>
    <row r="524" spans="1:2" ht="15.75">
      <c r="A524" s="232"/>
      <c r="B524" s="333"/>
    </row>
    <row r="525" spans="1:2" ht="15.75">
      <c r="A525" s="232"/>
      <c r="B525" s="333"/>
    </row>
    <row r="526" spans="1:2" ht="15.75">
      <c r="A526" s="232"/>
      <c r="B526" s="333"/>
    </row>
    <row r="527" spans="1:2" ht="15.75">
      <c r="A527" s="232"/>
      <c r="B527" s="333"/>
    </row>
    <row r="528" spans="1:2" ht="15.75">
      <c r="A528" s="232"/>
      <c r="B528" s="333"/>
    </row>
    <row r="529" spans="1:2" ht="15.75">
      <c r="A529" s="232"/>
      <c r="B529" s="333"/>
    </row>
    <row r="530" spans="1:2" ht="15.75">
      <c r="A530" s="232"/>
      <c r="B530" s="333"/>
    </row>
    <row r="531" spans="1:2" ht="15.75">
      <c r="A531" s="232"/>
      <c r="B531" s="333"/>
    </row>
    <row r="532" spans="1:2" ht="15.75">
      <c r="A532" s="232"/>
      <c r="B532" s="333"/>
    </row>
    <row r="533" spans="1:2" ht="15.75">
      <c r="A533" s="232"/>
      <c r="B533" s="333"/>
    </row>
    <row r="534" spans="1:2" ht="15.75">
      <c r="A534" s="232"/>
      <c r="B534" s="333"/>
    </row>
    <row r="535" spans="1:2" ht="15.75">
      <c r="A535" s="232"/>
      <c r="B535" s="333"/>
    </row>
    <row r="536" spans="1:2" ht="15.75">
      <c r="A536" s="232"/>
      <c r="B536" s="333"/>
    </row>
    <row r="537" spans="1:2" ht="15.75">
      <c r="A537" s="232"/>
      <c r="B537" s="333"/>
    </row>
    <row r="538" spans="1:2" ht="15.75">
      <c r="A538" s="232"/>
      <c r="B538" s="333"/>
    </row>
    <row r="539" spans="1:2" ht="15.75">
      <c r="A539" s="232"/>
      <c r="B539" s="333"/>
    </row>
    <row r="540" spans="1:2" ht="15.75">
      <c r="A540" s="232"/>
      <c r="B540" s="333"/>
    </row>
    <row r="541" spans="1:2" ht="15.75">
      <c r="A541" s="232"/>
      <c r="B541" s="333"/>
    </row>
    <row r="542" spans="1:2" ht="15.75">
      <c r="A542" s="232"/>
      <c r="B542" s="333"/>
    </row>
    <row r="543" spans="1:2" ht="15.75">
      <c r="A543" s="232"/>
      <c r="B543" s="333"/>
    </row>
    <row r="544" spans="1:2" ht="15.75">
      <c r="A544" s="232"/>
      <c r="B544" s="333"/>
    </row>
    <row r="545" spans="1:2" ht="15.75">
      <c r="A545" s="232"/>
      <c r="B545" s="333"/>
    </row>
    <row r="546" spans="1:2" ht="15.75">
      <c r="A546" s="232"/>
      <c r="B546" s="333"/>
    </row>
    <row r="547" spans="1:2" ht="15.75">
      <c r="A547" s="232"/>
      <c r="B547" s="333"/>
    </row>
    <row r="548" spans="1:2" ht="15.75">
      <c r="A548" s="232"/>
      <c r="B548" s="333"/>
    </row>
    <row r="549" spans="1:2" ht="15.75">
      <c r="A549" s="232"/>
      <c r="B549" s="333"/>
    </row>
    <row r="550" spans="1:2" ht="15.75">
      <c r="A550" s="232"/>
      <c r="B550" s="333"/>
    </row>
    <row r="551" spans="1:2" ht="15.75">
      <c r="A551" s="232"/>
      <c r="B551" s="333"/>
    </row>
    <row r="552" spans="1:2" ht="15.75">
      <c r="A552" s="232"/>
      <c r="B552" s="333"/>
    </row>
    <row r="553" spans="1:2" ht="15.75">
      <c r="A553" s="232"/>
      <c r="B553" s="333"/>
    </row>
    <row r="554" spans="1:2" ht="15.75">
      <c r="A554" s="232"/>
      <c r="B554" s="333"/>
    </row>
    <row r="555" spans="1:2" ht="15.75">
      <c r="A555" s="232"/>
      <c r="B555" s="333"/>
    </row>
    <row r="556" spans="1:2" ht="15.75">
      <c r="A556" s="232"/>
      <c r="B556" s="333"/>
    </row>
    <row r="557" spans="1:2" ht="15.75">
      <c r="A557" s="232"/>
      <c r="B557" s="333"/>
    </row>
    <row r="558" spans="1:2" ht="15.75">
      <c r="A558" s="232"/>
      <c r="B558" s="333"/>
    </row>
    <row r="559" spans="1:2" ht="15.75">
      <c r="A559" s="232"/>
      <c r="B559" s="333"/>
    </row>
    <row r="560" spans="1:2" ht="15.75">
      <c r="A560" s="232"/>
      <c r="B560" s="333"/>
    </row>
    <row r="561" spans="1:2" ht="15.75">
      <c r="A561" s="232"/>
      <c r="B561" s="333"/>
    </row>
    <row r="562" spans="1:2" ht="15.75">
      <c r="A562" s="232"/>
      <c r="B562" s="333"/>
    </row>
    <row r="563" spans="1:2" ht="15.75">
      <c r="A563" s="232"/>
      <c r="B563" s="333"/>
    </row>
    <row r="564" spans="1:2" ht="15.75">
      <c r="A564" s="232"/>
      <c r="B564" s="333"/>
    </row>
    <row r="565" spans="1:2" ht="15.75">
      <c r="A565" s="232"/>
      <c r="B565" s="333"/>
    </row>
    <row r="566" spans="1:2" ht="15.75">
      <c r="A566" s="232"/>
      <c r="B566" s="333"/>
    </row>
    <row r="567" spans="1:2" ht="15.75">
      <c r="A567" s="232"/>
      <c r="B567" s="333"/>
    </row>
    <row r="568" spans="1:2" ht="15.75">
      <c r="A568" s="232"/>
      <c r="B568" s="333"/>
    </row>
    <row r="569" spans="1:2" ht="15.75">
      <c r="A569" s="232"/>
      <c r="B569" s="333"/>
    </row>
    <row r="570" spans="1:2" ht="15.75">
      <c r="A570" s="232"/>
      <c r="B570" s="333"/>
    </row>
    <row r="571" spans="1:2" ht="15.75">
      <c r="A571" s="232"/>
      <c r="B571" s="333"/>
    </row>
    <row r="572" spans="1:2" ht="15.75">
      <c r="A572" s="232"/>
      <c r="B572" s="333"/>
    </row>
    <row r="573" spans="1:2" ht="15.75">
      <c r="A573" s="232"/>
      <c r="B573" s="333"/>
    </row>
    <row r="574" spans="1:2" ht="15.75">
      <c r="A574" s="232"/>
      <c r="B574" s="333"/>
    </row>
    <row r="575" spans="1:2" ht="15.75">
      <c r="A575" s="232"/>
      <c r="B575" s="333"/>
    </row>
    <row r="576" spans="1:2" ht="15.75">
      <c r="A576" s="232"/>
      <c r="B576" s="333"/>
    </row>
    <row r="577" spans="1:2" ht="15.75">
      <c r="A577" s="232"/>
      <c r="B577" s="333"/>
    </row>
    <row r="578" spans="1:2" ht="15.75">
      <c r="A578" s="232"/>
      <c r="B578" s="333"/>
    </row>
    <row r="579" spans="1:2" ht="15.75">
      <c r="A579" s="232"/>
      <c r="B579" s="333"/>
    </row>
    <row r="580" spans="1:2" ht="15.75">
      <c r="A580" s="232"/>
      <c r="B580" s="333"/>
    </row>
    <row r="581" spans="1:2" ht="15.75">
      <c r="A581" s="232"/>
      <c r="B581" s="333"/>
    </row>
    <row r="582" spans="1:2" ht="15.75">
      <c r="A582" s="232"/>
      <c r="B582" s="333"/>
    </row>
    <row r="583" spans="1:2" ht="15.75">
      <c r="A583" s="232"/>
      <c r="B583" s="333"/>
    </row>
    <row r="584" spans="1:2" ht="15.75">
      <c r="A584" s="232"/>
      <c r="B584" s="333"/>
    </row>
    <row r="585" spans="1:2" ht="15.75">
      <c r="A585" s="232"/>
      <c r="B585" s="333"/>
    </row>
    <row r="586" spans="1:2" ht="15.75">
      <c r="A586" s="232"/>
      <c r="B586" s="333"/>
    </row>
    <row r="587" spans="1:2" ht="15.75">
      <c r="A587" s="232"/>
      <c r="B587" s="333"/>
    </row>
    <row r="588" spans="1:2" ht="15.75">
      <c r="A588" s="232"/>
      <c r="B588" s="333"/>
    </row>
    <row r="589" spans="1:2" ht="15.75">
      <c r="A589" s="232"/>
      <c r="B589" s="333"/>
    </row>
    <row r="590" spans="1:2" ht="15.75">
      <c r="A590" s="232"/>
      <c r="B590" s="333"/>
    </row>
    <row r="591" spans="1:2" ht="15.75">
      <c r="A591" s="232"/>
      <c r="B591" s="333"/>
    </row>
    <row r="592" spans="1:2" ht="15.75">
      <c r="A592" s="232"/>
      <c r="B592" s="333"/>
    </row>
    <row r="593" spans="1:2" ht="15.75">
      <c r="A593" s="232"/>
      <c r="B593" s="333"/>
    </row>
    <row r="594" spans="1:2" ht="15.75">
      <c r="A594" s="232"/>
      <c r="B594" s="333"/>
    </row>
    <row r="595" spans="1:2" ht="15.75">
      <c r="A595" s="232"/>
      <c r="B595" s="333"/>
    </row>
    <row r="596" spans="1:2" ht="15.75">
      <c r="A596" s="232"/>
      <c r="B596" s="333"/>
    </row>
    <row r="597" spans="1:2" ht="15.75">
      <c r="A597" s="151"/>
      <c r="B597" s="333"/>
    </row>
    <row r="598" spans="1:2" ht="15.75">
      <c r="A598" s="151"/>
      <c r="B598" s="333"/>
    </row>
    <row r="599" spans="1:2" ht="15.75">
      <c r="A599" s="151"/>
      <c r="B599" s="333"/>
    </row>
    <row r="600" spans="1:2" ht="15.75">
      <c r="A600" s="151"/>
      <c r="B600" s="333"/>
    </row>
    <row r="601" spans="1:2" ht="15.75">
      <c r="A601" s="151"/>
      <c r="B601" s="333"/>
    </row>
    <row r="602" spans="1:2" ht="15.75">
      <c r="A602" s="151"/>
      <c r="B602" s="333"/>
    </row>
    <row r="603" spans="1:2" ht="15.75">
      <c r="A603" s="151"/>
      <c r="B603" s="333"/>
    </row>
    <row r="604" spans="1:2" ht="15.75">
      <c r="A604" s="151"/>
      <c r="B604" s="333"/>
    </row>
    <row r="605" spans="1:2" ht="15.75">
      <c r="A605" s="151"/>
      <c r="B605" s="333"/>
    </row>
    <row r="606" spans="1:2" ht="15.75">
      <c r="A606" s="151"/>
      <c r="B606" s="333"/>
    </row>
    <row r="607" spans="1:2" ht="15.75">
      <c r="A607" s="151"/>
      <c r="B607" s="333"/>
    </row>
    <row r="608" spans="1:2" ht="15.75">
      <c r="A608" s="151"/>
      <c r="B608" s="333"/>
    </row>
    <row r="609" spans="1:2" ht="15.75">
      <c r="A609" s="151"/>
      <c r="B609" s="333"/>
    </row>
    <row r="610" spans="1:2" ht="15.75">
      <c r="A610" s="151"/>
      <c r="B610" s="333"/>
    </row>
    <row r="611" spans="1:2" ht="15.75">
      <c r="A611" s="151"/>
      <c r="B611" s="333"/>
    </row>
    <row r="612" spans="1:2" ht="15.75">
      <c r="A612" s="151"/>
      <c r="B612" s="333"/>
    </row>
    <row r="613" spans="1:2" ht="15.75">
      <c r="A613" s="151"/>
      <c r="B613" s="333"/>
    </row>
    <row r="614" spans="1:2" ht="15.75">
      <c r="A614" s="151"/>
      <c r="B614" s="333"/>
    </row>
    <row r="615" spans="1:2" ht="15.75">
      <c r="A615" s="151"/>
      <c r="B615" s="333"/>
    </row>
    <row r="616" spans="1:2" ht="15.75">
      <c r="A616" s="151"/>
      <c r="B616" s="333"/>
    </row>
    <row r="617" spans="1:2" ht="15.75">
      <c r="A617" s="151"/>
      <c r="B617" s="333"/>
    </row>
    <row r="618" spans="1:2" ht="15.75">
      <c r="A618" s="151"/>
      <c r="B618" s="333"/>
    </row>
    <row r="619" spans="1:2" ht="15.75">
      <c r="A619" s="151"/>
      <c r="B619" s="333"/>
    </row>
    <row r="620" spans="1:2" ht="15.75">
      <c r="A620" s="151"/>
      <c r="B620" s="333"/>
    </row>
    <row r="621" spans="1:2" ht="15.75">
      <c r="A621" s="151"/>
      <c r="B621" s="333"/>
    </row>
    <row r="622" spans="1:2" ht="15.75">
      <c r="A622" s="151"/>
      <c r="B622" s="333"/>
    </row>
    <row r="623" spans="1:2" ht="15.75">
      <c r="A623" s="151"/>
      <c r="B623" s="333"/>
    </row>
    <row r="624" spans="1:2" ht="15.75">
      <c r="A624" s="151"/>
      <c r="B624" s="333"/>
    </row>
    <row r="625" spans="1:2" ht="15.75">
      <c r="A625" s="151"/>
      <c r="B625" s="333"/>
    </row>
    <row r="626" spans="1:2" ht="15.75">
      <c r="A626" s="151"/>
      <c r="B626" s="333"/>
    </row>
    <row r="627" spans="1:2" ht="15.75">
      <c r="A627" s="151"/>
      <c r="B627" s="333"/>
    </row>
    <row r="628" spans="1:2" ht="15.75">
      <c r="A628" s="151"/>
      <c r="B628" s="333"/>
    </row>
    <row r="629" spans="1:2" ht="15.75">
      <c r="A629" s="151"/>
      <c r="B629" s="333"/>
    </row>
    <row r="630" spans="1:2" ht="15.75">
      <c r="A630" s="151"/>
      <c r="B630" s="333"/>
    </row>
    <row r="631" spans="1:2" ht="15.75">
      <c r="A631" s="151"/>
      <c r="B631" s="333"/>
    </row>
    <row r="632" spans="1:2" ht="15.75">
      <c r="A632" s="151"/>
      <c r="B632" s="333"/>
    </row>
    <row r="633" spans="1:2" ht="15.75">
      <c r="A633" s="151"/>
      <c r="B633" s="333"/>
    </row>
    <row r="634" spans="1:2" ht="15.75">
      <c r="A634" s="151"/>
      <c r="B634" s="333"/>
    </row>
    <row r="635" spans="1:2" ht="15.75">
      <c r="A635" s="151"/>
      <c r="B635" s="333"/>
    </row>
    <row r="636" spans="1:2" ht="15.75">
      <c r="A636" s="151"/>
      <c r="B636" s="333"/>
    </row>
    <row r="637" spans="1:2" ht="15.75">
      <c r="A637" s="151"/>
      <c r="B637" s="333"/>
    </row>
    <row r="638" spans="1:2" ht="15.75">
      <c r="A638" s="151"/>
      <c r="B638" s="333"/>
    </row>
    <row r="639" spans="1:2" ht="15.75">
      <c r="A639" s="151"/>
      <c r="B639" s="333"/>
    </row>
    <row r="640" spans="1:2" ht="15.75">
      <c r="A640" s="151"/>
      <c r="B640" s="333"/>
    </row>
    <row r="641" spans="1:2" ht="15.75">
      <c r="A641" s="151"/>
      <c r="B641" s="333"/>
    </row>
    <row r="642" spans="1:2" ht="15.75">
      <c r="A642" s="151"/>
      <c r="B642" s="333"/>
    </row>
    <row r="643" spans="1:2" ht="15.75">
      <c r="A643" s="151"/>
      <c r="B643" s="333"/>
    </row>
    <row r="644" spans="1:2" ht="15.75">
      <c r="A644" s="151"/>
      <c r="B644" s="333"/>
    </row>
    <row r="645" spans="1:2" ht="15.75">
      <c r="A645" s="151"/>
      <c r="B645" s="333"/>
    </row>
    <row r="646" spans="1:2" ht="15.75">
      <c r="A646" s="151"/>
      <c r="B646" s="333"/>
    </row>
    <row r="647" spans="1:2">
      <c r="A647" s="151"/>
      <c r="B647" s="152"/>
    </row>
    <row r="648" spans="1:2">
      <c r="A648" s="151"/>
      <c r="B648" s="152"/>
    </row>
    <row r="649" spans="1:2">
      <c r="A649" s="151"/>
      <c r="B649" s="152"/>
    </row>
    <row r="650" spans="1:2">
      <c r="A650" s="151"/>
      <c r="B650" s="152"/>
    </row>
    <row r="651" spans="1:2">
      <c r="A651" s="151"/>
      <c r="B651" s="152"/>
    </row>
    <row r="652" spans="1:2">
      <c r="A652" s="151"/>
      <c r="B652" s="152"/>
    </row>
    <row r="653" spans="1:2">
      <c r="A653" s="151"/>
      <c r="B653" s="152"/>
    </row>
    <row r="654" spans="1:2">
      <c r="A654" s="151"/>
      <c r="B654" s="152"/>
    </row>
    <row r="655" spans="1:2">
      <c r="A655" s="151"/>
      <c r="B655" s="152"/>
    </row>
    <row r="656" spans="1:2">
      <c r="A656" s="151"/>
      <c r="B656" s="152"/>
    </row>
    <row r="657" spans="1:2">
      <c r="A657" s="151"/>
      <c r="B657" s="152"/>
    </row>
    <row r="658" spans="1:2">
      <c r="A658" s="151"/>
      <c r="B658" s="152"/>
    </row>
    <row r="659" spans="1:2">
      <c r="A659" s="151"/>
      <c r="B659" s="152"/>
    </row>
    <row r="660" spans="1:2">
      <c r="A660" s="151"/>
      <c r="B660" s="152"/>
    </row>
    <row r="661" spans="1:2">
      <c r="A661" s="151"/>
      <c r="B661" s="152"/>
    </row>
    <row r="662" spans="1:2">
      <c r="A662" s="151"/>
      <c r="B662" s="152"/>
    </row>
    <row r="663" spans="1:2">
      <c r="A663" s="151"/>
      <c r="B663" s="152"/>
    </row>
    <row r="664" spans="1:2">
      <c r="A664" s="151"/>
      <c r="B664" s="152"/>
    </row>
    <row r="665" spans="1:2">
      <c r="A665" s="151"/>
      <c r="B665" s="152"/>
    </row>
    <row r="666" spans="1:2">
      <c r="A666" s="151"/>
      <c r="B666" s="152"/>
    </row>
    <row r="667" spans="1:2">
      <c r="A667" s="151"/>
      <c r="B667" s="152"/>
    </row>
    <row r="668" spans="1:2">
      <c r="A668" s="151"/>
      <c r="B668" s="152"/>
    </row>
    <row r="669" spans="1:2">
      <c r="A669" s="151"/>
      <c r="B669" s="152"/>
    </row>
    <row r="670" spans="1:2">
      <c r="A670" s="151"/>
      <c r="B670" s="152"/>
    </row>
    <row r="671" spans="1:2">
      <c r="A671" s="151"/>
      <c r="B671" s="152"/>
    </row>
    <row r="672" spans="1:2">
      <c r="A672" s="151"/>
      <c r="B672" s="152"/>
    </row>
    <row r="673" spans="1:2">
      <c r="A673" s="151"/>
      <c r="B673" s="152"/>
    </row>
    <row r="674" spans="1:2">
      <c r="A674" s="151"/>
      <c r="B674" s="152"/>
    </row>
    <row r="675" spans="1:2">
      <c r="A675" s="151"/>
      <c r="B675" s="152"/>
    </row>
    <row r="676" spans="1:2">
      <c r="A676" s="151"/>
      <c r="B676" s="152"/>
    </row>
    <row r="677" spans="1:2">
      <c r="A677" s="151"/>
      <c r="B677" s="152"/>
    </row>
    <row r="678" spans="1:2">
      <c r="A678" s="151"/>
      <c r="B678" s="152"/>
    </row>
    <row r="679" spans="1:2">
      <c r="A679" s="151"/>
      <c r="B679" s="152"/>
    </row>
    <row r="680" spans="1:2">
      <c r="A680" s="151"/>
      <c r="B680" s="152"/>
    </row>
    <row r="681" spans="1:2">
      <c r="A681" s="151"/>
      <c r="B681" s="152"/>
    </row>
    <row r="682" spans="1:2">
      <c r="A682" s="151"/>
      <c r="B682" s="152"/>
    </row>
    <row r="683" spans="1:2">
      <c r="A683" s="151"/>
      <c r="B683" s="152"/>
    </row>
    <row r="684" spans="1:2">
      <c r="A684" s="151"/>
      <c r="B684" s="152"/>
    </row>
    <row r="685" spans="1:2">
      <c r="A685" s="151"/>
      <c r="B685" s="152"/>
    </row>
    <row r="686" spans="1:2">
      <c r="A686" s="151"/>
      <c r="B686" s="152"/>
    </row>
    <row r="687" spans="1:2">
      <c r="A687" s="151"/>
      <c r="B687" s="152"/>
    </row>
    <row r="688" spans="1:2">
      <c r="A688" s="151"/>
      <c r="B688" s="152"/>
    </row>
    <row r="689" spans="1:2">
      <c r="A689" s="151"/>
      <c r="B689" s="152"/>
    </row>
    <row r="690" spans="1:2">
      <c r="A690" s="151"/>
      <c r="B690" s="152"/>
    </row>
    <row r="691" spans="1:2">
      <c r="A691" s="151"/>
      <c r="B691" s="152"/>
    </row>
    <row r="692" spans="1:2">
      <c r="A692" s="151"/>
      <c r="B692" s="152"/>
    </row>
    <row r="693" spans="1:2">
      <c r="A693" s="151"/>
      <c r="B693" s="152"/>
    </row>
    <row r="694" spans="1:2">
      <c r="A694" s="151"/>
      <c r="B694" s="152"/>
    </row>
    <row r="695" spans="1:2">
      <c r="A695" s="151"/>
      <c r="B695" s="152"/>
    </row>
    <row r="696" spans="1:2">
      <c r="A696" s="151"/>
      <c r="B696" s="152"/>
    </row>
    <row r="697" spans="1:2">
      <c r="A697" s="151"/>
      <c r="B697" s="152"/>
    </row>
    <row r="698" spans="1:2">
      <c r="A698" s="151"/>
      <c r="B698" s="152"/>
    </row>
    <row r="699" spans="1:2">
      <c r="A699" s="151"/>
      <c r="B699" s="152"/>
    </row>
    <row r="700" spans="1:2">
      <c r="A700" s="151"/>
      <c r="B700" s="152"/>
    </row>
    <row r="701" spans="1:2">
      <c r="A701" s="151"/>
      <c r="B701" s="152"/>
    </row>
    <row r="702" spans="1:2">
      <c r="A702" s="151"/>
      <c r="B702" s="152"/>
    </row>
    <row r="703" spans="1:2">
      <c r="A703" s="151"/>
      <c r="B703" s="152"/>
    </row>
    <row r="704" spans="1:2">
      <c r="A704" s="151"/>
      <c r="B704" s="152"/>
    </row>
    <row r="705" spans="1:2">
      <c r="A705" s="151"/>
      <c r="B705" s="152"/>
    </row>
    <row r="706" spans="1:2">
      <c r="A706" s="151"/>
      <c r="B706" s="152"/>
    </row>
    <row r="707" spans="1:2">
      <c r="A707" s="151"/>
      <c r="B707" s="152"/>
    </row>
    <row r="708" spans="1:2">
      <c r="A708" s="151"/>
      <c r="B708" s="152"/>
    </row>
    <row r="709" spans="1:2">
      <c r="A709" s="151"/>
      <c r="B709" s="152"/>
    </row>
    <row r="710" spans="1:2">
      <c r="A710" s="151"/>
      <c r="B710" s="152"/>
    </row>
    <row r="711" spans="1:2">
      <c r="A711" s="151"/>
      <c r="B711" s="152"/>
    </row>
    <row r="712" spans="1:2">
      <c r="A712" s="151"/>
      <c r="B712" s="152"/>
    </row>
    <row r="713" spans="1:2">
      <c r="A713" s="151"/>
      <c r="B713" s="152"/>
    </row>
    <row r="714" spans="1:2">
      <c r="A714" s="151"/>
      <c r="B714" s="152"/>
    </row>
    <row r="715" spans="1:2">
      <c r="A715" s="151"/>
      <c r="B715" s="152"/>
    </row>
    <row r="716" spans="1:2">
      <c r="A716" s="151"/>
      <c r="B716" s="152"/>
    </row>
    <row r="717" spans="1:2">
      <c r="A717" s="151"/>
      <c r="B717" s="152"/>
    </row>
    <row r="718" spans="1:2">
      <c r="A718" s="151"/>
      <c r="B718" s="152"/>
    </row>
    <row r="719" spans="1:2">
      <c r="A719" s="151"/>
      <c r="B719" s="152"/>
    </row>
    <row r="720" spans="1:2">
      <c r="A720" s="151"/>
      <c r="B720" s="152"/>
    </row>
    <row r="721" spans="1:2">
      <c r="A721" s="151"/>
      <c r="B721" s="152"/>
    </row>
    <row r="722" spans="1:2">
      <c r="A722" s="151"/>
      <c r="B722" s="152"/>
    </row>
    <row r="723" spans="1:2">
      <c r="A723" s="151"/>
      <c r="B723" s="152"/>
    </row>
    <row r="724" spans="1:2">
      <c r="A724" s="151"/>
      <c r="B724" s="152"/>
    </row>
    <row r="725" spans="1:2">
      <c r="A725" s="151"/>
      <c r="B725" s="152"/>
    </row>
    <row r="726" spans="1:2">
      <c r="A726" s="153"/>
      <c r="B726" s="152"/>
    </row>
    <row r="727" spans="1:2">
      <c r="A727" s="153"/>
      <c r="B727" s="152"/>
    </row>
    <row r="728" spans="1:2">
      <c r="A728" s="153"/>
      <c r="B728" s="152"/>
    </row>
    <row r="729" spans="1:2">
      <c r="A729" s="153"/>
      <c r="B729" s="152"/>
    </row>
    <row r="730" spans="1:2">
      <c r="A730" s="153"/>
      <c r="B730" s="152"/>
    </row>
    <row r="731" spans="1:2">
      <c r="A731" s="153"/>
      <c r="B731" s="152"/>
    </row>
    <row r="732" spans="1:2">
      <c r="A732" s="153"/>
      <c r="B732" s="152"/>
    </row>
    <row r="733" spans="1:2">
      <c r="A733" s="153"/>
      <c r="B733" s="152"/>
    </row>
    <row r="734" spans="1:2">
      <c r="A734" s="153"/>
      <c r="B734" s="152"/>
    </row>
    <row r="735" spans="1:2">
      <c r="A735" s="153"/>
      <c r="B735" s="152"/>
    </row>
    <row r="736" spans="1:2">
      <c r="A736" s="153"/>
      <c r="B736" s="152"/>
    </row>
    <row r="737" spans="1:2">
      <c r="A737" s="153"/>
      <c r="B737" s="152"/>
    </row>
    <row r="738" spans="1:2">
      <c r="A738" s="153"/>
      <c r="B738" s="152"/>
    </row>
    <row r="739" spans="1:2">
      <c r="A739" s="153"/>
      <c r="B739" s="152"/>
    </row>
    <row r="740" spans="1:2">
      <c r="A740" s="153"/>
      <c r="B740" s="152"/>
    </row>
    <row r="741" spans="1:2">
      <c r="A741" s="153"/>
      <c r="B741" s="152"/>
    </row>
    <row r="742" spans="1:2">
      <c r="A742" s="153"/>
      <c r="B742" s="152"/>
    </row>
    <row r="743" spans="1:2">
      <c r="A743" s="153"/>
      <c r="B743" s="152"/>
    </row>
    <row r="744" spans="1:2">
      <c r="A744" s="153"/>
      <c r="B744" s="152"/>
    </row>
    <row r="745" spans="1:2">
      <c r="A745" s="153"/>
      <c r="B745" s="152"/>
    </row>
    <row r="746" spans="1:2">
      <c r="A746" s="153"/>
      <c r="B746" s="152"/>
    </row>
    <row r="747" spans="1:2">
      <c r="A747" s="153"/>
      <c r="B747" s="152"/>
    </row>
    <row r="748" spans="1:2">
      <c r="A748" s="153"/>
      <c r="B748" s="152"/>
    </row>
    <row r="749" spans="1:2">
      <c r="A749" s="153"/>
      <c r="B749" s="152"/>
    </row>
    <row r="750" spans="1:2">
      <c r="A750" s="153"/>
      <c r="B750" s="152"/>
    </row>
    <row r="751" spans="1:2">
      <c r="A751" s="153"/>
      <c r="B751" s="152"/>
    </row>
    <row r="752" spans="1:2">
      <c r="A752" s="153"/>
      <c r="B752" s="152"/>
    </row>
    <row r="753" spans="1:2">
      <c r="A753" s="153"/>
      <c r="B753" s="152"/>
    </row>
    <row r="754" spans="1:2">
      <c r="A754" s="153"/>
      <c r="B754" s="152"/>
    </row>
    <row r="755" spans="1:2">
      <c r="A755" s="153"/>
      <c r="B755" s="152"/>
    </row>
    <row r="756" spans="1:2">
      <c r="A756" s="153"/>
      <c r="B756" s="152"/>
    </row>
    <row r="757" spans="1:2">
      <c r="A757" s="153"/>
      <c r="B757" s="152"/>
    </row>
    <row r="758" spans="1:2">
      <c r="A758" s="153"/>
      <c r="B758" s="152"/>
    </row>
    <row r="759" spans="1:2">
      <c r="A759" s="153"/>
      <c r="B759" s="152"/>
    </row>
    <row r="760" spans="1:2">
      <c r="A760" s="153"/>
      <c r="B760" s="152"/>
    </row>
    <row r="761" spans="1:2">
      <c r="A761" s="153"/>
      <c r="B761" s="152"/>
    </row>
    <row r="762" spans="1:2">
      <c r="A762" s="153"/>
      <c r="B762" s="152"/>
    </row>
    <row r="763" spans="1:2">
      <c r="A763" s="153"/>
      <c r="B763" s="152"/>
    </row>
    <row r="764" spans="1:2">
      <c r="A764" s="153"/>
      <c r="B764" s="152"/>
    </row>
    <row r="765" spans="1:2">
      <c r="A765" s="153"/>
      <c r="B765" s="152"/>
    </row>
    <row r="766" spans="1:2">
      <c r="A766" s="153"/>
      <c r="B766" s="152"/>
    </row>
    <row r="767" spans="1:2">
      <c r="A767" s="153"/>
      <c r="B767" s="152"/>
    </row>
    <row r="768" spans="1:2">
      <c r="A768" s="153"/>
      <c r="B768" s="152"/>
    </row>
    <row r="769" spans="1:2">
      <c r="A769" s="153"/>
      <c r="B769" s="152"/>
    </row>
    <row r="770" spans="1:2">
      <c r="A770" s="153"/>
      <c r="B770" s="152"/>
    </row>
    <row r="771" spans="1:2">
      <c r="A771" s="153"/>
      <c r="B771" s="152"/>
    </row>
    <row r="772" spans="1:2">
      <c r="A772" s="153"/>
      <c r="B772" s="152"/>
    </row>
    <row r="773" spans="1:2">
      <c r="A773" s="153"/>
      <c r="B773" s="152"/>
    </row>
    <row r="774" spans="1:2">
      <c r="A774" s="153"/>
      <c r="B774" s="152"/>
    </row>
    <row r="775" spans="1:2">
      <c r="A775" s="153"/>
      <c r="B775" s="152"/>
    </row>
    <row r="776" spans="1:2">
      <c r="A776" s="153"/>
      <c r="B776" s="152"/>
    </row>
    <row r="777" spans="1:2">
      <c r="A777" s="153"/>
      <c r="B777" s="152"/>
    </row>
    <row r="778" spans="1:2">
      <c r="A778" s="153"/>
      <c r="B778" s="152"/>
    </row>
    <row r="779" spans="1:2">
      <c r="A779" s="153"/>
      <c r="B779" s="152"/>
    </row>
    <row r="780" spans="1:2">
      <c r="A780" s="153"/>
      <c r="B780" s="152"/>
    </row>
    <row r="781" spans="1:2">
      <c r="A781" s="153"/>
      <c r="B781" s="152"/>
    </row>
    <row r="782" spans="1:2">
      <c r="A782" s="153"/>
      <c r="B782" s="152"/>
    </row>
    <row r="783" spans="1:2">
      <c r="A783" s="153"/>
      <c r="B783" s="152"/>
    </row>
    <row r="784" spans="1:2">
      <c r="A784" s="153"/>
      <c r="B784" s="152"/>
    </row>
    <row r="785" spans="1:2">
      <c r="A785" s="153"/>
      <c r="B785" s="152"/>
    </row>
    <row r="786" spans="1:2">
      <c r="A786" s="153"/>
      <c r="B786" s="152"/>
    </row>
    <row r="787" spans="1:2">
      <c r="A787" s="153"/>
      <c r="B787" s="152"/>
    </row>
    <row r="788" spans="1:2">
      <c r="A788" s="153"/>
      <c r="B788" s="152"/>
    </row>
    <row r="789" spans="1:2">
      <c r="A789" s="153"/>
      <c r="B789" s="152"/>
    </row>
    <row r="790" spans="1:2">
      <c r="A790" s="153"/>
      <c r="B790" s="152"/>
    </row>
    <row r="791" spans="1:2">
      <c r="A791" s="153"/>
      <c r="B791" s="152"/>
    </row>
    <row r="792" spans="1:2">
      <c r="A792" s="153"/>
      <c r="B792" s="152"/>
    </row>
    <row r="793" spans="1:2">
      <c r="A793" s="153"/>
      <c r="B793" s="152"/>
    </row>
    <row r="794" spans="1:2">
      <c r="A794" s="153"/>
      <c r="B794" s="152"/>
    </row>
    <row r="795" spans="1:2">
      <c r="A795" s="153"/>
      <c r="B795" s="152"/>
    </row>
    <row r="796" spans="1:2">
      <c r="A796" s="153"/>
      <c r="B796" s="152"/>
    </row>
    <row r="797" spans="1:2">
      <c r="A797" s="153"/>
      <c r="B797" s="152"/>
    </row>
    <row r="798" spans="1:2">
      <c r="A798" s="153"/>
      <c r="B798" s="152"/>
    </row>
    <row r="799" spans="1:2">
      <c r="A799" s="153"/>
      <c r="B799" s="152"/>
    </row>
    <row r="800" spans="1:2">
      <c r="A800" s="153"/>
      <c r="B800" s="152"/>
    </row>
    <row r="801" spans="1:2">
      <c r="A801" s="153"/>
      <c r="B801" s="152"/>
    </row>
    <row r="802" spans="1:2">
      <c r="A802" s="153"/>
      <c r="B802" s="152"/>
    </row>
    <row r="803" spans="1:2">
      <c r="A803" s="153"/>
      <c r="B803" s="152"/>
    </row>
    <row r="804" spans="1:2">
      <c r="A804" s="153"/>
      <c r="B804" s="152"/>
    </row>
    <row r="805" spans="1:2">
      <c r="A805" s="153"/>
      <c r="B805" s="152"/>
    </row>
    <row r="806" spans="1:2">
      <c r="A806" s="153"/>
      <c r="B806" s="152"/>
    </row>
    <row r="807" spans="1:2">
      <c r="A807" s="153"/>
      <c r="B807" s="152"/>
    </row>
    <row r="808" spans="1:2">
      <c r="A808" s="153"/>
      <c r="B808" s="152"/>
    </row>
    <row r="809" spans="1:2">
      <c r="A809" s="153"/>
      <c r="B809" s="152"/>
    </row>
    <row r="810" spans="1:2">
      <c r="A810" s="153"/>
      <c r="B810" s="152"/>
    </row>
    <row r="811" spans="1:2">
      <c r="A811" s="153"/>
      <c r="B811" s="152"/>
    </row>
    <row r="812" spans="1:2">
      <c r="A812" s="153"/>
      <c r="B812" s="152"/>
    </row>
    <row r="813" spans="1:2">
      <c r="A813" s="153"/>
      <c r="B813" s="152"/>
    </row>
    <row r="814" spans="1:2">
      <c r="A814" s="153"/>
      <c r="B814" s="152"/>
    </row>
    <row r="815" spans="1:2">
      <c r="A815" s="153"/>
      <c r="B815" s="152"/>
    </row>
    <row r="816" spans="1:2">
      <c r="A816" s="153"/>
      <c r="B816" s="152"/>
    </row>
    <row r="817" spans="1:2">
      <c r="A817" s="153"/>
      <c r="B817" s="152"/>
    </row>
    <row r="818" spans="1:2">
      <c r="A818" s="153"/>
      <c r="B818" s="152"/>
    </row>
    <row r="819" spans="1:2">
      <c r="A819" s="153"/>
      <c r="B819" s="152"/>
    </row>
    <row r="820" spans="1:2">
      <c r="A820" s="153"/>
      <c r="B820" s="152"/>
    </row>
    <row r="821" spans="1:2">
      <c r="A821" s="153"/>
      <c r="B821" s="152"/>
    </row>
    <row r="822" spans="1:2">
      <c r="A822" s="153"/>
      <c r="B822" s="152"/>
    </row>
    <row r="823" spans="1:2">
      <c r="A823" s="153"/>
      <c r="B823" s="152"/>
    </row>
    <row r="824" spans="1:2">
      <c r="A824" s="153"/>
      <c r="B824" s="152"/>
    </row>
    <row r="825" spans="1:2">
      <c r="A825" s="153"/>
      <c r="B825" s="152"/>
    </row>
    <row r="826" spans="1:2">
      <c r="A826" s="153"/>
      <c r="B826" s="152"/>
    </row>
    <row r="827" spans="1:2">
      <c r="A827" s="153"/>
      <c r="B827" s="152"/>
    </row>
    <row r="828" spans="1:2">
      <c r="A828" s="153"/>
      <c r="B828" s="152"/>
    </row>
    <row r="829" spans="1:2">
      <c r="A829" s="153"/>
      <c r="B829" s="152"/>
    </row>
    <row r="830" spans="1:2">
      <c r="A830" s="153"/>
      <c r="B830" s="152"/>
    </row>
    <row r="831" spans="1:2">
      <c r="A831" s="153"/>
      <c r="B831" s="152"/>
    </row>
    <row r="832" spans="1:2">
      <c r="A832" s="153"/>
      <c r="B832" s="152"/>
    </row>
    <row r="833" spans="1:2">
      <c r="A833" s="153"/>
      <c r="B833" s="152"/>
    </row>
    <row r="834" spans="1:2">
      <c r="A834" s="153"/>
      <c r="B834" s="152"/>
    </row>
    <row r="835" spans="1:2">
      <c r="A835" s="153"/>
      <c r="B835" s="152"/>
    </row>
    <row r="836" spans="1:2">
      <c r="A836" s="153"/>
      <c r="B836" s="154"/>
    </row>
    <row r="837" spans="1:2">
      <c r="A837" s="153"/>
      <c r="B837" s="154"/>
    </row>
    <row r="838" spans="1:2">
      <c r="A838" s="153"/>
      <c r="B838" s="154"/>
    </row>
    <row r="839" spans="1:2">
      <c r="A839" s="155"/>
      <c r="B839" s="156"/>
    </row>
    <row r="840" spans="1:2">
      <c r="A840" s="144"/>
    </row>
    <row r="841" spans="1:2">
      <c r="A841" s="144"/>
    </row>
    <row r="842" spans="1:2">
      <c r="A842" s="144"/>
    </row>
    <row r="843" spans="1:2">
      <c r="A843" s="144"/>
    </row>
    <row r="844" spans="1:2">
      <c r="A844" s="144"/>
    </row>
    <row r="845" spans="1:2">
      <c r="A845" s="144"/>
    </row>
    <row r="846" spans="1:2">
      <c r="A846" s="144"/>
    </row>
    <row r="847" spans="1:2">
      <c r="A847" s="144"/>
    </row>
    <row r="848" spans="1:2">
      <c r="A848" s="144"/>
    </row>
    <row r="849" spans="1:1">
      <c r="A849" s="144"/>
    </row>
    <row r="850" spans="1:1">
      <c r="A850" s="144"/>
    </row>
    <row r="851" spans="1:1">
      <c r="A851" s="144"/>
    </row>
    <row r="852" spans="1:1">
      <c r="A852" s="144"/>
    </row>
    <row r="853" spans="1:1">
      <c r="A853" s="144"/>
    </row>
    <row r="854" spans="1:1">
      <c r="A854" s="144"/>
    </row>
    <row r="855" spans="1:1">
      <c r="A855" s="144"/>
    </row>
    <row r="856" spans="1:1">
      <c r="A856" s="144"/>
    </row>
    <row r="857" spans="1:1">
      <c r="A857" s="144"/>
    </row>
    <row r="858" spans="1:1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98"/>
  <sheetViews>
    <sheetView workbookViewId="0">
      <pane ySplit="3" topLeftCell="A292" activePane="bottomLeft" state="frozen"/>
      <selection pane="bottomLeft" activeCell="A310" sqref="A310"/>
    </sheetView>
  </sheetViews>
  <sheetFormatPr defaultColWidth="9.140625" defaultRowHeight="15.7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>
      <c r="A1" s="400" t="s">
        <v>1018</v>
      </c>
      <c r="B1" s="401"/>
      <c r="C1" s="401"/>
      <c r="D1" s="401"/>
      <c r="E1" s="401"/>
      <c r="F1" s="401"/>
      <c r="G1" s="401"/>
    </row>
    <row r="2" spans="1:7" s="127" customFormat="1">
      <c r="A2" s="233" t="s">
        <v>21</v>
      </c>
      <c r="B2" s="120" t="s">
        <v>724</v>
      </c>
    </row>
    <row r="3" spans="1:7" s="127" customFormat="1">
      <c r="A3" s="233"/>
      <c r="B3" s="122" t="s">
        <v>1000</v>
      </c>
    </row>
    <row r="4" spans="1:7" hidden="1">
      <c r="A4" s="133">
        <v>42944</v>
      </c>
      <c r="B4" s="190">
        <v>3342</v>
      </c>
    </row>
    <row r="5" spans="1:7" hidden="1">
      <c r="A5" s="133">
        <v>42947</v>
      </c>
      <c r="B5" s="291">
        <v>3410</v>
      </c>
    </row>
    <row r="6" spans="1:7" hidden="1">
      <c r="A6" s="133">
        <v>42948</v>
      </c>
      <c r="B6" s="291">
        <v>3406</v>
      </c>
    </row>
    <row r="7" spans="1:7" hidden="1">
      <c r="A7" s="133">
        <v>42949</v>
      </c>
      <c r="B7" s="291">
        <v>3409</v>
      </c>
    </row>
    <row r="8" spans="1:7" hidden="1">
      <c r="A8" s="133">
        <v>42950</v>
      </c>
      <c r="B8" s="291">
        <v>3408</v>
      </c>
    </row>
    <row r="9" spans="1:7" hidden="1">
      <c r="A9" s="133">
        <v>42951</v>
      </c>
      <c r="B9" s="291">
        <v>3411</v>
      </c>
    </row>
    <row r="10" spans="1:7" hidden="1">
      <c r="A10" s="133">
        <v>42954</v>
      </c>
      <c r="B10" s="291">
        <v>3404</v>
      </c>
    </row>
    <row r="11" spans="1:7" hidden="1">
      <c r="A11" s="133">
        <v>42955</v>
      </c>
      <c r="B11" s="291">
        <v>3408</v>
      </c>
    </row>
    <row r="12" spans="1:7" hidden="1">
      <c r="A12" s="133">
        <v>42956</v>
      </c>
      <c r="B12" s="291">
        <v>3416</v>
      </c>
    </row>
    <row r="13" spans="1:7" hidden="1">
      <c r="A13" s="133">
        <v>42957</v>
      </c>
      <c r="B13" s="291">
        <v>3433</v>
      </c>
    </row>
    <row r="14" spans="1:7" hidden="1">
      <c r="A14" s="133">
        <v>42958</v>
      </c>
      <c r="B14" s="291">
        <v>3445</v>
      </c>
    </row>
    <row r="15" spans="1:7" hidden="1">
      <c r="A15" s="133">
        <v>42961</v>
      </c>
      <c r="B15" s="291">
        <v>3437</v>
      </c>
    </row>
    <row r="16" spans="1:7" hidden="1">
      <c r="A16" s="133">
        <v>42962</v>
      </c>
      <c r="B16" s="291">
        <v>3433</v>
      </c>
    </row>
    <row r="17" spans="1:2" hidden="1">
      <c r="A17" s="133">
        <v>42963</v>
      </c>
      <c r="B17" s="291">
        <v>3426</v>
      </c>
    </row>
    <row r="18" spans="1:2" hidden="1">
      <c r="A18" s="133">
        <v>42964</v>
      </c>
      <c r="B18" s="291">
        <v>3431</v>
      </c>
    </row>
    <row r="19" spans="1:2" hidden="1">
      <c r="A19" s="133">
        <v>42965</v>
      </c>
      <c r="B19" s="291">
        <v>3431</v>
      </c>
    </row>
    <row r="20" spans="1:2" hidden="1">
      <c r="A20" s="133">
        <v>42968</v>
      </c>
      <c r="B20" s="291">
        <v>3433</v>
      </c>
    </row>
    <row r="21" spans="1:2" hidden="1">
      <c r="A21" s="133">
        <v>42969</v>
      </c>
      <c r="B21" s="291">
        <v>3436</v>
      </c>
    </row>
    <row r="22" spans="1:2" hidden="1">
      <c r="A22" s="133">
        <v>42970</v>
      </c>
      <c r="B22" s="303">
        <v>3438</v>
      </c>
    </row>
    <row r="23" spans="1:2" hidden="1">
      <c r="A23" s="305">
        <v>42971</v>
      </c>
      <c r="B23" s="306">
        <v>3440</v>
      </c>
    </row>
    <row r="24" spans="1:2" hidden="1">
      <c r="A24" s="307">
        <v>42972</v>
      </c>
      <c r="B24" s="304">
        <v>3438</v>
      </c>
    </row>
    <row r="25" spans="1:2" hidden="1">
      <c r="A25" s="307">
        <v>42975</v>
      </c>
      <c r="B25" s="304">
        <v>3446</v>
      </c>
    </row>
    <row r="26" spans="1:2" hidden="1">
      <c r="A26" s="307">
        <v>42976</v>
      </c>
      <c r="B26" s="308">
        <v>3466</v>
      </c>
    </row>
    <row r="27" spans="1:2" hidden="1">
      <c r="A27" s="307">
        <v>42977</v>
      </c>
      <c r="B27" s="308">
        <v>3479</v>
      </c>
    </row>
    <row r="28" spans="1:2" hidden="1">
      <c r="A28" s="307">
        <v>42978</v>
      </c>
      <c r="B28" s="308">
        <v>3474</v>
      </c>
    </row>
    <row r="29" spans="1:2" hidden="1">
      <c r="A29" s="307">
        <v>42979</v>
      </c>
      <c r="B29" s="308">
        <v>3473</v>
      </c>
    </row>
    <row r="30" spans="1:2" hidden="1">
      <c r="A30" s="307">
        <v>42983</v>
      </c>
      <c r="B30" s="308">
        <v>3509</v>
      </c>
    </row>
    <row r="31" spans="1:2" hidden="1">
      <c r="A31" s="307">
        <v>42984</v>
      </c>
      <c r="B31" s="308">
        <v>3505</v>
      </c>
    </row>
    <row r="32" spans="1:2" hidden="1">
      <c r="A32" s="307">
        <v>42985</v>
      </c>
      <c r="B32" s="308">
        <v>3512</v>
      </c>
    </row>
    <row r="33" spans="1:2" hidden="1">
      <c r="A33" s="307">
        <v>42986</v>
      </c>
      <c r="B33" s="308">
        <v>3533</v>
      </c>
    </row>
    <row r="34" spans="1:2" hidden="1">
      <c r="A34" s="307">
        <v>42990</v>
      </c>
      <c r="B34" s="308">
        <v>3453</v>
      </c>
    </row>
    <row r="35" spans="1:2" hidden="1">
      <c r="A35" s="307">
        <v>42991</v>
      </c>
      <c r="B35" s="308">
        <v>3449</v>
      </c>
    </row>
    <row r="36" spans="1:2" hidden="1">
      <c r="A36" s="307">
        <v>42992</v>
      </c>
      <c r="B36" s="308">
        <v>3502</v>
      </c>
    </row>
    <row r="37" spans="1:2" hidden="1">
      <c r="A37" s="307">
        <v>42993</v>
      </c>
      <c r="B37" s="308">
        <v>3497</v>
      </c>
    </row>
    <row r="38" spans="1:2" hidden="1">
      <c r="A38" s="307">
        <v>42996</v>
      </c>
      <c r="B38" s="308">
        <v>3497</v>
      </c>
    </row>
    <row r="39" spans="1:2" hidden="1">
      <c r="A39" s="307">
        <v>42997</v>
      </c>
      <c r="B39" s="308">
        <v>3473</v>
      </c>
    </row>
    <row r="40" spans="1:2" hidden="1">
      <c r="A40" s="307">
        <v>42998</v>
      </c>
      <c r="B40" s="308">
        <v>3481</v>
      </c>
    </row>
    <row r="41" spans="1:2" hidden="1">
      <c r="A41" s="307">
        <v>42999</v>
      </c>
      <c r="B41" s="309">
        <v>3486</v>
      </c>
    </row>
    <row r="42" spans="1:2" hidden="1">
      <c r="A42" s="307">
        <v>43000</v>
      </c>
      <c r="B42" s="310">
        <v>3478</v>
      </c>
    </row>
    <row r="43" spans="1:2" hidden="1">
      <c r="A43" s="307">
        <v>43003</v>
      </c>
      <c r="B43" s="308">
        <v>3476</v>
      </c>
    </row>
    <row r="44" spans="1:2" hidden="1">
      <c r="A44" s="307">
        <v>43004</v>
      </c>
      <c r="B44" s="308">
        <v>3462</v>
      </c>
    </row>
    <row r="45" spans="1:2" hidden="1">
      <c r="A45" s="307">
        <v>43005</v>
      </c>
      <c r="B45" s="308">
        <v>3449</v>
      </c>
    </row>
    <row r="46" spans="1:2" hidden="1">
      <c r="A46" s="307">
        <v>43006</v>
      </c>
      <c r="B46" s="311">
        <v>3451</v>
      </c>
    </row>
    <row r="47" spans="1:2" hidden="1">
      <c r="A47" s="307">
        <v>43007</v>
      </c>
      <c r="B47" s="308">
        <v>3441</v>
      </c>
    </row>
    <row r="48" spans="1:2" hidden="1">
      <c r="A48" s="307">
        <v>43010</v>
      </c>
      <c r="B48" s="308">
        <v>3444</v>
      </c>
    </row>
    <row r="49" spans="1:2" hidden="1">
      <c r="A49" s="307">
        <v>43011</v>
      </c>
      <c r="B49" s="308">
        <v>3444</v>
      </c>
    </row>
    <row r="50" spans="1:2" hidden="1">
      <c r="A50" s="307">
        <v>43012</v>
      </c>
      <c r="B50" s="308">
        <v>3444</v>
      </c>
    </row>
    <row r="51" spans="1:2" hidden="1">
      <c r="A51" s="307">
        <v>43013</v>
      </c>
      <c r="B51" s="308">
        <v>3441</v>
      </c>
    </row>
    <row r="52" spans="1:2" hidden="1">
      <c r="A52" s="307">
        <v>43014</v>
      </c>
      <c r="B52" s="308">
        <v>3441</v>
      </c>
    </row>
    <row r="53" spans="1:2" hidden="1">
      <c r="A53" s="307">
        <v>43017</v>
      </c>
      <c r="B53" s="308">
        <v>3441</v>
      </c>
    </row>
    <row r="54" spans="1:2" hidden="1">
      <c r="A54" s="307">
        <v>43018</v>
      </c>
      <c r="B54" s="308">
        <v>3458</v>
      </c>
    </row>
    <row r="55" spans="1:2" hidden="1">
      <c r="A55" s="307">
        <v>43019</v>
      </c>
      <c r="B55" s="308">
        <v>3484</v>
      </c>
    </row>
    <row r="56" spans="1:2" hidden="1">
      <c r="A56" s="307">
        <v>43020</v>
      </c>
      <c r="B56" s="308">
        <v>3478</v>
      </c>
    </row>
    <row r="57" spans="1:2" hidden="1">
      <c r="A57" s="307">
        <v>43021</v>
      </c>
      <c r="B57" s="308">
        <v>3478</v>
      </c>
    </row>
    <row r="58" spans="1:2" hidden="1">
      <c r="A58" s="307">
        <v>43024</v>
      </c>
      <c r="B58" s="308">
        <v>3482</v>
      </c>
    </row>
    <row r="59" spans="1:2" hidden="1">
      <c r="A59" s="307">
        <v>43025</v>
      </c>
      <c r="B59" s="308">
        <v>3477</v>
      </c>
    </row>
    <row r="60" spans="1:2" hidden="1">
      <c r="A60" s="307">
        <v>43026</v>
      </c>
      <c r="B60" s="308">
        <v>3456</v>
      </c>
    </row>
    <row r="61" spans="1:2" hidden="1">
      <c r="A61" s="307">
        <v>43027</v>
      </c>
      <c r="B61" s="308">
        <v>3458</v>
      </c>
    </row>
    <row r="62" spans="1:2" hidden="1">
      <c r="A62" s="307">
        <v>43028</v>
      </c>
      <c r="B62" s="308">
        <v>3467</v>
      </c>
    </row>
    <row r="63" spans="1:2" hidden="1">
      <c r="A63" s="307">
        <v>43031</v>
      </c>
      <c r="B63" s="308">
        <v>3464</v>
      </c>
    </row>
    <row r="64" spans="1:2" hidden="1">
      <c r="A64" s="307">
        <v>43032</v>
      </c>
      <c r="B64" s="308">
        <v>3454</v>
      </c>
    </row>
    <row r="65" spans="1:2" hidden="1">
      <c r="A65" s="307">
        <v>43033</v>
      </c>
      <c r="B65" s="308">
        <v>3456</v>
      </c>
    </row>
    <row r="66" spans="1:2" hidden="1">
      <c r="A66" s="307">
        <v>43034</v>
      </c>
      <c r="B66" s="308">
        <v>3455</v>
      </c>
    </row>
    <row r="67" spans="1:2" hidden="1">
      <c r="A67" s="307">
        <v>43035</v>
      </c>
      <c r="B67" s="308">
        <v>3453</v>
      </c>
    </row>
    <row r="68" spans="1:2" hidden="1">
      <c r="A68" s="307">
        <v>43038</v>
      </c>
      <c r="B68" s="308">
        <v>3440</v>
      </c>
    </row>
    <row r="69" spans="1:2" hidden="1">
      <c r="A69" s="307">
        <v>43039</v>
      </c>
      <c r="B69" s="308">
        <v>3448</v>
      </c>
    </row>
    <row r="70" spans="1:2" hidden="1">
      <c r="A70" s="307">
        <v>43040</v>
      </c>
      <c r="B70" s="308">
        <v>3454</v>
      </c>
    </row>
    <row r="71" spans="1:2" hidden="1">
      <c r="A71" s="307">
        <v>43041</v>
      </c>
      <c r="B71" s="308">
        <v>3470</v>
      </c>
    </row>
    <row r="72" spans="1:2" hidden="1">
      <c r="A72" s="307">
        <v>43042</v>
      </c>
      <c r="B72" s="308">
        <v>3468</v>
      </c>
    </row>
    <row r="73" spans="1:2" hidden="1">
      <c r="A73" s="307">
        <v>43045</v>
      </c>
      <c r="B73" s="308">
        <v>3453</v>
      </c>
    </row>
    <row r="74" spans="1:2" hidden="1">
      <c r="A74" s="307">
        <v>43046</v>
      </c>
      <c r="B74" s="308">
        <v>3455</v>
      </c>
    </row>
    <row r="75" spans="1:2" hidden="1">
      <c r="A75" s="307">
        <v>43047</v>
      </c>
      <c r="B75" s="308">
        <v>3452</v>
      </c>
    </row>
    <row r="76" spans="1:2" hidden="1">
      <c r="A76" s="307">
        <v>43048</v>
      </c>
      <c r="B76" s="308">
        <v>3399</v>
      </c>
    </row>
    <row r="77" spans="1:2" hidden="1">
      <c r="A77" s="307">
        <v>43049</v>
      </c>
      <c r="B77" s="308">
        <v>3392</v>
      </c>
    </row>
    <row r="78" spans="1:2" hidden="1">
      <c r="A78" s="307">
        <v>43052</v>
      </c>
      <c r="B78" s="308">
        <v>3451</v>
      </c>
    </row>
    <row r="79" spans="1:2" hidden="1">
      <c r="A79" s="307">
        <v>43053</v>
      </c>
      <c r="B79" s="308">
        <v>3451</v>
      </c>
    </row>
    <row r="80" spans="1:2" hidden="1">
      <c r="A80" s="307">
        <v>43054</v>
      </c>
      <c r="B80" s="308">
        <v>3453</v>
      </c>
    </row>
    <row r="81" spans="1:2" hidden="1">
      <c r="A81" s="307">
        <v>43055</v>
      </c>
      <c r="B81" s="308">
        <v>3460</v>
      </c>
    </row>
    <row r="82" spans="1:2" hidden="1">
      <c r="A82" s="307">
        <v>43056</v>
      </c>
      <c r="B82" s="308">
        <v>3456</v>
      </c>
    </row>
    <row r="83" spans="1:2" hidden="1">
      <c r="A83" s="307">
        <v>43059</v>
      </c>
      <c r="B83" s="308">
        <v>3458</v>
      </c>
    </row>
    <row r="84" spans="1:2" hidden="1">
      <c r="A84" s="307">
        <v>43060</v>
      </c>
      <c r="B84" s="308">
        <v>3455</v>
      </c>
    </row>
    <row r="85" spans="1:2" hidden="1">
      <c r="A85" s="307">
        <v>43061</v>
      </c>
      <c r="B85" s="308">
        <v>3457</v>
      </c>
    </row>
    <row r="86" spans="1:2" hidden="1">
      <c r="A86" s="307">
        <v>43062</v>
      </c>
      <c r="B86" s="308">
        <v>3459</v>
      </c>
    </row>
    <row r="87" spans="1:2" hidden="1">
      <c r="A87" s="307">
        <v>43063</v>
      </c>
      <c r="B87" s="308">
        <v>3483</v>
      </c>
    </row>
    <row r="88" spans="1:2" hidden="1">
      <c r="A88" s="307">
        <v>43066</v>
      </c>
      <c r="B88" s="308">
        <v>3472</v>
      </c>
    </row>
    <row r="89" spans="1:2" hidden="1">
      <c r="A89" s="307">
        <v>43067</v>
      </c>
      <c r="B89" s="308">
        <v>3472</v>
      </c>
    </row>
    <row r="90" spans="1:2" hidden="1">
      <c r="A90" s="307">
        <v>43068</v>
      </c>
      <c r="B90" s="308">
        <v>3468</v>
      </c>
    </row>
    <row r="91" spans="1:2" hidden="1">
      <c r="A91" s="307">
        <v>43069</v>
      </c>
      <c r="B91" s="308">
        <v>3466</v>
      </c>
    </row>
    <row r="92" spans="1:2" hidden="1">
      <c r="A92" s="307">
        <v>43070</v>
      </c>
      <c r="B92" s="308">
        <v>3466</v>
      </c>
    </row>
    <row r="93" spans="1:2" hidden="1">
      <c r="A93" s="307">
        <v>43073</v>
      </c>
      <c r="B93" s="308">
        <v>3404</v>
      </c>
    </row>
    <row r="94" spans="1:2" hidden="1">
      <c r="A94" s="307">
        <v>43074</v>
      </c>
      <c r="B94" s="308">
        <v>3461</v>
      </c>
    </row>
    <row r="95" spans="1:2" hidden="1">
      <c r="A95" s="307">
        <v>43075</v>
      </c>
      <c r="B95" s="308">
        <v>3462</v>
      </c>
    </row>
    <row r="96" spans="1:2" hidden="1">
      <c r="A96" s="307">
        <v>43076</v>
      </c>
      <c r="B96" s="308">
        <v>3464</v>
      </c>
    </row>
    <row r="97" spans="1:2" hidden="1">
      <c r="A97" s="307">
        <v>43077</v>
      </c>
      <c r="B97" s="308">
        <v>3462</v>
      </c>
    </row>
    <row r="98" spans="1:2" hidden="1">
      <c r="A98" s="307">
        <v>43080</v>
      </c>
      <c r="B98" s="308">
        <v>3459</v>
      </c>
    </row>
    <row r="99" spans="1:2" hidden="1">
      <c r="A99" s="307">
        <v>43081</v>
      </c>
      <c r="B99" s="308">
        <v>3461</v>
      </c>
    </row>
    <row r="100" spans="1:2" hidden="1">
      <c r="A100" s="307">
        <v>43082</v>
      </c>
      <c r="B100" s="308">
        <v>3459</v>
      </c>
    </row>
    <row r="101" spans="1:2" hidden="1">
      <c r="A101" s="307">
        <v>43083</v>
      </c>
      <c r="B101" s="308">
        <v>3461</v>
      </c>
    </row>
    <row r="102" spans="1:2" hidden="1">
      <c r="A102" s="307">
        <v>43084</v>
      </c>
      <c r="B102" s="308">
        <v>3466</v>
      </c>
    </row>
    <row r="103" spans="1:2" hidden="1">
      <c r="A103" s="307">
        <v>43087</v>
      </c>
      <c r="B103" s="308">
        <v>3466</v>
      </c>
    </row>
    <row r="104" spans="1:2" hidden="1">
      <c r="A104" s="307">
        <v>43088</v>
      </c>
      <c r="B104" s="308">
        <v>3463</v>
      </c>
    </row>
    <row r="105" spans="1:2" hidden="1">
      <c r="A105" s="307">
        <v>43089</v>
      </c>
      <c r="B105" s="308">
        <v>3466</v>
      </c>
    </row>
    <row r="106" spans="1:2" hidden="1">
      <c r="A106" s="307">
        <v>43090</v>
      </c>
      <c r="B106" s="308">
        <v>3483</v>
      </c>
    </row>
    <row r="107" spans="1:2" hidden="1">
      <c r="A107" s="307">
        <v>43091</v>
      </c>
      <c r="B107" s="308">
        <v>3472</v>
      </c>
    </row>
    <row r="108" spans="1:2" hidden="1">
      <c r="A108" s="307">
        <v>43094</v>
      </c>
      <c r="B108" s="308">
        <v>3477</v>
      </c>
    </row>
    <row r="109" spans="1:2" hidden="1">
      <c r="A109" s="307">
        <v>43095</v>
      </c>
      <c r="B109" s="308">
        <v>3504</v>
      </c>
    </row>
    <row r="110" spans="1:2" hidden="1">
      <c r="A110" s="307">
        <v>43096</v>
      </c>
      <c r="B110" s="308">
        <v>3500</v>
      </c>
    </row>
    <row r="111" spans="1:2" hidden="1">
      <c r="A111" s="307">
        <v>43097</v>
      </c>
      <c r="B111" s="308">
        <v>3493</v>
      </c>
    </row>
    <row r="112" spans="1:2" ht="14.25" hidden="1" customHeight="1">
      <c r="A112" s="307">
        <v>43098</v>
      </c>
      <c r="B112" s="308">
        <v>3506</v>
      </c>
    </row>
    <row r="113" spans="1:2">
      <c r="A113" s="307">
        <v>43102</v>
      </c>
      <c r="B113" s="308">
        <v>3520</v>
      </c>
    </row>
    <row r="114" spans="1:2">
      <c r="A114" s="307">
        <v>43103</v>
      </c>
      <c r="B114" s="308">
        <v>3516</v>
      </c>
    </row>
    <row r="115" spans="1:2">
      <c r="A115" s="307">
        <v>43104</v>
      </c>
      <c r="B115" s="308">
        <v>3523</v>
      </c>
    </row>
    <row r="116" spans="1:2">
      <c r="A116" s="307">
        <v>43105</v>
      </c>
      <c r="B116" s="308">
        <v>3528</v>
      </c>
    </row>
    <row r="117" spans="1:2">
      <c r="A117" s="307">
        <v>43108</v>
      </c>
      <c r="B117" s="308">
        <v>3530</v>
      </c>
    </row>
    <row r="118" spans="1:2">
      <c r="A118" s="307">
        <v>43109</v>
      </c>
      <c r="B118" s="308">
        <v>3516</v>
      </c>
    </row>
    <row r="119" spans="1:2">
      <c r="A119" s="307">
        <v>43110</v>
      </c>
      <c r="B119" s="308">
        <v>3509</v>
      </c>
    </row>
    <row r="120" spans="1:2">
      <c r="A120" s="307">
        <v>43111</v>
      </c>
      <c r="B120" s="308">
        <v>3520</v>
      </c>
    </row>
    <row r="121" spans="1:2">
      <c r="A121" s="307">
        <v>43112</v>
      </c>
      <c r="B121" s="308">
        <v>3526</v>
      </c>
    </row>
    <row r="122" spans="1:2">
      <c r="A122" s="307">
        <v>43115</v>
      </c>
      <c r="B122" s="308">
        <v>3545</v>
      </c>
    </row>
    <row r="123" spans="1:2">
      <c r="A123" s="307">
        <v>43116</v>
      </c>
      <c r="B123" s="308">
        <v>3561</v>
      </c>
    </row>
    <row r="124" spans="1:2">
      <c r="A124" s="307">
        <v>43117</v>
      </c>
      <c r="B124" s="308">
        <v>3554</v>
      </c>
    </row>
    <row r="125" spans="1:2">
      <c r="A125" s="307">
        <v>43118</v>
      </c>
      <c r="B125" s="308">
        <v>3559</v>
      </c>
    </row>
    <row r="126" spans="1:2">
      <c r="A126" s="307">
        <v>43119</v>
      </c>
      <c r="B126" s="308">
        <v>3567</v>
      </c>
    </row>
    <row r="127" spans="1:2">
      <c r="A127" s="307">
        <v>43122</v>
      </c>
      <c r="B127" s="308">
        <v>3576</v>
      </c>
    </row>
    <row r="128" spans="1:2">
      <c r="A128" s="307">
        <v>43123</v>
      </c>
      <c r="B128" s="308">
        <v>3575</v>
      </c>
    </row>
    <row r="129" spans="1:2">
      <c r="A129" s="307">
        <v>43124</v>
      </c>
      <c r="B129" s="308">
        <v>3575</v>
      </c>
    </row>
    <row r="130" spans="1:2">
      <c r="A130" s="307">
        <v>43125</v>
      </c>
      <c r="B130" s="308">
        <v>3617</v>
      </c>
    </row>
    <row r="131" spans="1:2">
      <c r="A131" s="307">
        <v>43126</v>
      </c>
      <c r="B131" s="308">
        <v>3621</v>
      </c>
    </row>
    <row r="132" spans="1:2">
      <c r="A132" s="307">
        <v>43129</v>
      </c>
      <c r="B132" s="308">
        <v>3623</v>
      </c>
    </row>
    <row r="133" spans="1:2">
      <c r="A133" s="307">
        <v>43130</v>
      </c>
      <c r="B133" s="308">
        <v>3613.47</v>
      </c>
    </row>
    <row r="134" spans="1:2">
      <c r="A134" s="307">
        <v>43131</v>
      </c>
      <c r="B134" s="308">
        <v>3621</v>
      </c>
    </row>
    <row r="135" spans="1:2">
      <c r="A135" s="307">
        <v>43132</v>
      </c>
      <c r="B135" s="308">
        <v>3637</v>
      </c>
    </row>
    <row r="136" spans="1:2">
      <c r="A136" s="307">
        <v>43133</v>
      </c>
      <c r="B136" s="308">
        <v>3635</v>
      </c>
    </row>
    <row r="137" spans="1:2">
      <c r="A137" s="307">
        <v>43136</v>
      </c>
      <c r="B137" s="308">
        <v>3634</v>
      </c>
    </row>
    <row r="138" spans="1:2">
      <c r="A138" s="307">
        <v>43137</v>
      </c>
      <c r="B138" s="308">
        <v>3637</v>
      </c>
    </row>
    <row r="139" spans="1:2">
      <c r="A139" s="307">
        <v>43138</v>
      </c>
      <c r="B139" s="308">
        <v>3659</v>
      </c>
    </row>
    <row r="140" spans="1:2">
      <c r="A140" s="307">
        <v>43139</v>
      </c>
      <c r="B140" s="308">
        <v>3620</v>
      </c>
    </row>
    <row r="141" spans="1:2">
      <c r="A141" s="307">
        <v>43140</v>
      </c>
      <c r="B141" s="308">
        <v>3618</v>
      </c>
    </row>
    <row r="142" spans="1:2">
      <c r="A142" s="307">
        <v>43153</v>
      </c>
      <c r="B142" s="310">
        <v>3609</v>
      </c>
    </row>
    <row r="143" spans="1:2">
      <c r="A143" s="307">
        <v>43158</v>
      </c>
      <c r="B143" s="310">
        <v>3631</v>
      </c>
    </row>
    <row r="144" spans="1:2">
      <c r="A144" s="307">
        <v>43159</v>
      </c>
      <c r="B144" s="310">
        <v>3627</v>
      </c>
    </row>
    <row r="145" spans="1:2">
      <c r="A145" s="307">
        <v>43160</v>
      </c>
      <c r="B145" s="310">
        <v>3618</v>
      </c>
    </row>
    <row r="146" spans="1:2">
      <c r="A146" s="307">
        <v>43161</v>
      </c>
      <c r="B146" s="310">
        <v>3612</v>
      </c>
    </row>
    <row r="147" spans="1:2">
      <c r="A147" s="307">
        <v>43162</v>
      </c>
      <c r="B147" s="310">
        <v>3625</v>
      </c>
    </row>
    <row r="148" spans="1:2">
      <c r="A148" s="307">
        <v>43164</v>
      </c>
      <c r="B148" s="310">
        <v>3622</v>
      </c>
    </row>
    <row r="149" spans="1:2">
      <c r="A149" s="307">
        <v>43165</v>
      </c>
      <c r="B149" s="310">
        <v>3621</v>
      </c>
    </row>
    <row r="150" spans="1:2">
      <c r="A150" s="307">
        <v>43166</v>
      </c>
      <c r="B150" s="310">
        <v>3627</v>
      </c>
    </row>
    <row r="151" spans="1:2">
      <c r="A151" s="307">
        <v>43167</v>
      </c>
      <c r="B151" s="310">
        <v>3626</v>
      </c>
    </row>
    <row r="152" spans="1:2">
      <c r="A152" s="307">
        <v>43168</v>
      </c>
      <c r="B152" s="310">
        <v>3618</v>
      </c>
    </row>
    <row r="153" spans="1:2">
      <c r="A153" s="307">
        <v>43171</v>
      </c>
      <c r="B153" s="310">
        <v>3625</v>
      </c>
    </row>
    <row r="154" spans="1:2">
      <c r="A154" s="307">
        <v>43172</v>
      </c>
      <c r="B154" s="310">
        <v>3626</v>
      </c>
    </row>
    <row r="155" spans="1:2">
      <c r="A155" s="307">
        <v>43173</v>
      </c>
      <c r="B155" s="310">
        <v>3634</v>
      </c>
    </row>
    <row r="156" spans="1:2">
      <c r="A156" s="307">
        <v>43174</v>
      </c>
      <c r="B156" s="310">
        <v>3638</v>
      </c>
    </row>
    <row r="157" spans="1:2">
      <c r="A157" s="307">
        <v>43175</v>
      </c>
      <c r="B157" s="310">
        <v>3628</v>
      </c>
    </row>
    <row r="158" spans="1:2">
      <c r="A158" s="307">
        <v>43178</v>
      </c>
      <c r="B158" s="310">
        <v>3625</v>
      </c>
    </row>
    <row r="159" spans="1:2">
      <c r="A159" s="307">
        <v>43179</v>
      </c>
      <c r="B159" s="310">
        <v>3630</v>
      </c>
    </row>
    <row r="160" spans="1:2">
      <c r="A160" s="307">
        <v>43180</v>
      </c>
      <c r="B160" s="310">
        <v>3628</v>
      </c>
    </row>
    <row r="161" spans="1:2">
      <c r="A161" s="307">
        <v>43181</v>
      </c>
      <c r="B161" s="310">
        <v>3636</v>
      </c>
    </row>
    <row r="162" spans="1:2">
      <c r="A162" s="307">
        <v>43182</v>
      </c>
      <c r="B162" s="310">
        <v>3630</v>
      </c>
    </row>
    <row r="163" spans="1:2">
      <c r="A163" s="307">
        <v>43185</v>
      </c>
      <c r="B163" s="310">
        <v>3643</v>
      </c>
    </row>
    <row r="164" spans="1:2">
      <c r="A164" s="307">
        <v>43186</v>
      </c>
      <c r="B164" s="310">
        <v>3676</v>
      </c>
    </row>
    <row r="165" spans="1:2">
      <c r="A165" s="307">
        <v>43187</v>
      </c>
      <c r="B165" s="310">
        <v>3665</v>
      </c>
    </row>
    <row r="166" spans="1:2">
      <c r="A166" s="307">
        <v>43188</v>
      </c>
      <c r="B166" s="310">
        <v>3652</v>
      </c>
    </row>
    <row r="167" spans="1:2">
      <c r="A167" s="307">
        <v>43189</v>
      </c>
      <c r="B167" s="310">
        <v>3665</v>
      </c>
    </row>
    <row r="168" spans="1:2">
      <c r="A168" s="307">
        <v>43192</v>
      </c>
      <c r="B168" s="310">
        <v>3660</v>
      </c>
    </row>
    <row r="169" spans="1:2">
      <c r="A169" s="307">
        <v>43193</v>
      </c>
      <c r="B169" s="310">
        <v>3658</v>
      </c>
    </row>
    <row r="170" spans="1:2">
      <c r="A170" s="307">
        <v>43194</v>
      </c>
      <c r="B170" s="310">
        <v>3656</v>
      </c>
    </row>
    <row r="171" spans="1:2">
      <c r="A171" s="307">
        <v>43195</v>
      </c>
      <c r="B171" s="310">
        <v>3647</v>
      </c>
    </row>
    <row r="172" spans="1:2">
      <c r="A172" s="307">
        <v>43196</v>
      </c>
      <c r="B172" s="310">
        <v>3647</v>
      </c>
    </row>
    <row r="173" spans="1:2">
      <c r="A173" s="307">
        <v>43200</v>
      </c>
      <c r="B173" s="310">
        <v>3650</v>
      </c>
    </row>
    <row r="174" spans="1:2">
      <c r="A174" s="307">
        <v>43201</v>
      </c>
      <c r="B174" s="310">
        <v>3660</v>
      </c>
    </row>
    <row r="175" spans="1:2">
      <c r="A175" s="307">
        <v>43202</v>
      </c>
      <c r="B175" s="310">
        <v>3661</v>
      </c>
    </row>
    <row r="176" spans="1:2">
      <c r="A176" s="307">
        <v>43203</v>
      </c>
      <c r="B176" s="310">
        <v>3651</v>
      </c>
    </row>
    <row r="177" spans="1:2">
      <c r="A177" s="307">
        <v>43206</v>
      </c>
      <c r="B177" s="310">
        <v>3656</v>
      </c>
    </row>
    <row r="178" spans="1:2">
      <c r="A178" s="307">
        <v>43207</v>
      </c>
      <c r="B178" s="310">
        <v>3654</v>
      </c>
    </row>
    <row r="179" spans="1:2">
      <c r="A179" s="307">
        <v>43208</v>
      </c>
      <c r="B179" s="310">
        <v>3652</v>
      </c>
    </row>
    <row r="180" spans="1:2">
      <c r="A180" s="307">
        <v>43209</v>
      </c>
      <c r="B180" s="310">
        <v>3665</v>
      </c>
    </row>
    <row r="181" spans="1:2">
      <c r="A181" s="307">
        <v>43210</v>
      </c>
      <c r="B181" s="310">
        <v>3653</v>
      </c>
    </row>
    <row r="182" spans="1:2">
      <c r="A182" s="307">
        <v>43213</v>
      </c>
      <c r="B182" s="310">
        <v>3647</v>
      </c>
    </row>
    <row r="183" spans="1:2">
      <c r="A183" s="307">
        <v>43214</v>
      </c>
      <c r="B183" s="310">
        <v>3637</v>
      </c>
    </row>
    <row r="184" spans="1:2">
      <c r="A184" s="307">
        <v>43216</v>
      </c>
      <c r="B184" s="310">
        <v>3630</v>
      </c>
    </row>
    <row r="185" spans="1:2">
      <c r="A185" s="307">
        <v>43217</v>
      </c>
      <c r="B185" s="310">
        <v>3623</v>
      </c>
    </row>
    <row r="186" spans="1:2">
      <c r="A186" s="307">
        <v>43222</v>
      </c>
      <c r="B186" s="310">
        <v>3610</v>
      </c>
    </row>
    <row r="187" spans="1:2">
      <c r="A187" s="307">
        <v>43223</v>
      </c>
      <c r="B187" s="310">
        <v>3605</v>
      </c>
    </row>
    <row r="188" spans="1:2">
      <c r="A188" s="307">
        <v>43224</v>
      </c>
      <c r="B188" s="310">
        <v>3618</v>
      </c>
    </row>
    <row r="189" spans="1:2">
      <c r="A189" s="307">
        <v>43227</v>
      </c>
      <c r="B189" s="310">
        <v>3615</v>
      </c>
    </row>
    <row r="190" spans="1:2">
      <c r="A190" s="307">
        <v>43228</v>
      </c>
      <c r="B190" s="310">
        <v>3608</v>
      </c>
    </row>
    <row r="191" spans="1:2">
      <c r="A191" s="307">
        <v>43229</v>
      </c>
      <c r="B191" s="310">
        <v>3604</v>
      </c>
    </row>
    <row r="192" spans="1:2">
      <c r="A192" s="307">
        <v>43230</v>
      </c>
      <c r="B192" s="310">
        <v>3607</v>
      </c>
    </row>
    <row r="193" spans="1:2">
      <c r="A193" s="307">
        <v>43231</v>
      </c>
      <c r="B193" s="310">
        <v>3618</v>
      </c>
    </row>
    <row r="194" spans="1:2">
      <c r="A194" s="307">
        <v>43234</v>
      </c>
      <c r="B194" s="310">
        <v>3622</v>
      </c>
    </row>
    <row r="195" spans="1:2">
      <c r="A195" s="307">
        <v>43235</v>
      </c>
      <c r="B195" s="310">
        <v>3618</v>
      </c>
    </row>
    <row r="196" spans="1:2">
      <c r="A196" s="307">
        <v>43236</v>
      </c>
      <c r="B196" s="310">
        <v>3605</v>
      </c>
    </row>
    <row r="197" spans="1:2">
      <c r="A197" s="307">
        <v>43237</v>
      </c>
      <c r="B197" s="310">
        <v>3611</v>
      </c>
    </row>
    <row r="198" spans="1:2">
      <c r="A198" s="307">
        <v>43238</v>
      </c>
      <c r="B198" s="310">
        <v>3607</v>
      </c>
    </row>
    <row r="199" spans="1:2">
      <c r="A199" s="307">
        <v>43241</v>
      </c>
      <c r="B199" s="310">
        <v>3598</v>
      </c>
    </row>
    <row r="200" spans="1:2">
      <c r="A200" s="307">
        <v>43242</v>
      </c>
      <c r="B200" s="310">
        <v>3601</v>
      </c>
    </row>
    <row r="201" spans="1:2">
      <c r="A201" s="307">
        <v>43243</v>
      </c>
      <c r="B201" s="310">
        <v>3603</v>
      </c>
    </row>
    <row r="202" spans="1:2">
      <c r="A202" s="307">
        <v>43244</v>
      </c>
      <c r="B202" s="310">
        <v>3594</v>
      </c>
    </row>
    <row r="203" spans="1:2">
      <c r="A203" s="307">
        <v>43245</v>
      </c>
      <c r="B203" s="310">
        <v>3596</v>
      </c>
    </row>
    <row r="204" spans="1:2">
      <c r="A204" s="307">
        <v>43248</v>
      </c>
      <c r="B204" s="310">
        <v>3599</v>
      </c>
    </row>
    <row r="205" spans="1:2">
      <c r="A205" s="307">
        <v>43249</v>
      </c>
      <c r="B205" s="310">
        <v>3591</v>
      </c>
    </row>
    <row r="206" spans="1:2">
      <c r="A206" s="307">
        <v>43250</v>
      </c>
      <c r="B206" s="310">
        <v>3589</v>
      </c>
    </row>
    <row r="207" spans="1:2">
      <c r="A207" s="307">
        <v>43251</v>
      </c>
      <c r="B207" s="310">
        <v>3587</v>
      </c>
    </row>
    <row r="208" spans="1:2">
      <c r="A208" s="307">
        <v>43252</v>
      </c>
      <c r="B208" s="310">
        <v>3584</v>
      </c>
    </row>
    <row r="209" spans="1:2">
      <c r="A209" s="307">
        <v>43255</v>
      </c>
      <c r="B209" s="310">
        <v>3586</v>
      </c>
    </row>
    <row r="210" spans="1:2">
      <c r="A210" s="307">
        <v>43256</v>
      </c>
      <c r="B210" s="310">
        <v>3591</v>
      </c>
    </row>
    <row r="211" spans="1:2">
      <c r="A211" s="307">
        <v>43257</v>
      </c>
      <c r="B211" s="310">
        <v>3595</v>
      </c>
    </row>
    <row r="212" spans="1:2">
      <c r="A212" s="307">
        <v>43258</v>
      </c>
      <c r="B212" s="310">
        <v>3598</v>
      </c>
    </row>
    <row r="213" spans="1:2">
      <c r="A213" s="307">
        <v>43259</v>
      </c>
      <c r="B213" s="310">
        <v>3589</v>
      </c>
    </row>
    <row r="214" spans="1:2">
      <c r="A214" s="307">
        <v>43262</v>
      </c>
      <c r="B214" s="310">
        <v>3591</v>
      </c>
    </row>
    <row r="215" spans="1:2">
      <c r="A215" s="307">
        <v>43263</v>
      </c>
      <c r="B215" s="310">
        <v>3592</v>
      </c>
    </row>
    <row r="216" spans="1:2">
      <c r="A216" s="307">
        <v>43264</v>
      </c>
      <c r="B216" s="310">
        <v>3591</v>
      </c>
    </row>
    <row r="217" spans="1:2">
      <c r="A217" s="307">
        <v>43265</v>
      </c>
      <c r="B217" s="310">
        <v>3597</v>
      </c>
    </row>
    <row r="218" spans="1:2">
      <c r="A218" s="307">
        <v>43266</v>
      </c>
      <c r="B218" s="310">
        <v>3586</v>
      </c>
    </row>
    <row r="219" spans="1:2">
      <c r="A219" s="307">
        <v>43269</v>
      </c>
      <c r="B219" s="310">
        <v>3576</v>
      </c>
    </row>
    <row r="220" spans="1:2">
      <c r="A220" s="307">
        <v>43270</v>
      </c>
      <c r="B220" s="310">
        <v>3575</v>
      </c>
    </row>
    <row r="221" spans="1:2">
      <c r="A221" s="307">
        <v>43271</v>
      </c>
      <c r="B221" s="310">
        <v>3560</v>
      </c>
    </row>
    <row r="222" spans="1:2">
      <c r="A222" s="307">
        <v>43272</v>
      </c>
      <c r="B222" s="310">
        <v>3555</v>
      </c>
    </row>
    <row r="223" spans="1:2">
      <c r="A223" s="307">
        <v>43276</v>
      </c>
      <c r="B223" s="310">
        <v>3535</v>
      </c>
    </row>
    <row r="224" spans="1:2">
      <c r="A224" s="307">
        <v>43277</v>
      </c>
      <c r="B224" s="310">
        <v>3527</v>
      </c>
    </row>
    <row r="225" spans="1:2">
      <c r="A225" s="307">
        <v>43278</v>
      </c>
      <c r="B225" s="310">
        <v>3507</v>
      </c>
    </row>
    <row r="226" spans="1:2">
      <c r="A226" s="307">
        <v>43279</v>
      </c>
      <c r="B226" s="310">
        <v>3499</v>
      </c>
    </row>
    <row r="227" spans="1:2">
      <c r="A227" s="307">
        <v>43280</v>
      </c>
      <c r="B227" s="310">
        <v>2491</v>
      </c>
    </row>
    <row r="228" spans="1:2">
      <c r="A228" s="307">
        <v>43283</v>
      </c>
      <c r="B228" s="310">
        <v>3497</v>
      </c>
    </row>
    <row r="229" spans="1:2">
      <c r="A229" s="307">
        <v>43284</v>
      </c>
      <c r="B229" s="310">
        <v>3469</v>
      </c>
    </row>
    <row r="230" spans="1:2">
      <c r="A230" s="307">
        <v>43285</v>
      </c>
      <c r="B230" s="310">
        <v>3504</v>
      </c>
    </row>
    <row r="231" spans="1:2">
      <c r="A231" s="307">
        <v>43286</v>
      </c>
      <c r="B231" s="310">
        <v>3503</v>
      </c>
    </row>
    <row r="232" spans="1:2">
      <c r="A232" s="307">
        <v>43287</v>
      </c>
      <c r="B232" s="310">
        <v>3490</v>
      </c>
    </row>
    <row r="233" spans="1:2">
      <c r="A233" s="307">
        <v>43291</v>
      </c>
      <c r="B233" s="310">
        <v>3514</v>
      </c>
    </row>
    <row r="234" spans="1:2">
      <c r="A234" s="307">
        <v>43292</v>
      </c>
      <c r="B234" s="310">
        <v>3488</v>
      </c>
    </row>
    <row r="235" spans="1:2">
      <c r="A235" s="307">
        <v>43293</v>
      </c>
      <c r="B235" s="310">
        <v>3471</v>
      </c>
    </row>
    <row r="236" spans="1:2">
      <c r="A236" s="307">
        <v>43294</v>
      </c>
      <c r="B236" s="310">
        <v>3485</v>
      </c>
    </row>
    <row r="237" spans="1:2">
      <c r="A237" s="307">
        <v>43297</v>
      </c>
      <c r="B237" s="310">
        <v>3475</v>
      </c>
    </row>
    <row r="238" spans="1:2">
      <c r="A238" s="307">
        <v>43298</v>
      </c>
      <c r="B238" s="310">
        <v>3475</v>
      </c>
    </row>
    <row r="239" spans="1:2">
      <c r="A239" s="307">
        <v>43299</v>
      </c>
      <c r="B239" s="310">
        <v>3468</v>
      </c>
    </row>
    <row r="240" spans="1:2">
      <c r="A240" s="307">
        <v>43300</v>
      </c>
      <c r="B240" s="310">
        <v>3452</v>
      </c>
    </row>
    <row r="241" spans="1:2">
      <c r="A241" s="307">
        <v>43301</v>
      </c>
      <c r="B241" s="310">
        <v>3424</v>
      </c>
    </row>
    <row r="242" spans="1:2">
      <c r="A242" s="307">
        <v>43304</v>
      </c>
      <c r="B242" s="310">
        <v>3467</v>
      </c>
    </row>
    <row r="243" spans="1:2">
      <c r="A243" s="307">
        <v>43305</v>
      </c>
      <c r="B243" s="310">
        <v>3444</v>
      </c>
    </row>
    <row r="244" spans="1:2">
      <c r="A244" s="307">
        <v>43306</v>
      </c>
      <c r="B244" s="310">
        <v>3441</v>
      </c>
    </row>
    <row r="245" spans="1:2">
      <c r="A245" s="307">
        <v>43307</v>
      </c>
      <c r="B245" s="310">
        <v>3454</v>
      </c>
    </row>
    <row r="246" spans="1:2">
      <c r="A246" s="307">
        <v>43308</v>
      </c>
      <c r="B246" s="310">
        <v>3447</v>
      </c>
    </row>
    <row r="247" spans="1:2">
      <c r="A247" s="307">
        <v>43311</v>
      </c>
      <c r="B247" s="310">
        <v>3432</v>
      </c>
    </row>
    <row r="248" spans="1:2">
      <c r="A248" s="307">
        <v>43312</v>
      </c>
      <c r="B248" s="310">
        <v>3422</v>
      </c>
    </row>
    <row r="249" spans="1:2">
      <c r="A249" s="307">
        <v>43313</v>
      </c>
      <c r="B249" s="310">
        <v>3446</v>
      </c>
    </row>
    <row r="250" spans="1:2">
      <c r="A250" s="307">
        <v>43314</v>
      </c>
      <c r="B250" s="310">
        <v>3444</v>
      </c>
    </row>
    <row r="251" spans="1:2">
      <c r="A251" s="307">
        <v>43315</v>
      </c>
      <c r="B251" s="310">
        <v>3424</v>
      </c>
    </row>
    <row r="252" spans="1:2">
      <c r="A252" s="307">
        <v>43318</v>
      </c>
      <c r="B252" s="310">
        <v>3453</v>
      </c>
    </row>
    <row r="253" spans="1:2">
      <c r="A253" s="307">
        <v>43319</v>
      </c>
      <c r="B253" s="310">
        <v>3428</v>
      </c>
    </row>
    <row r="254" spans="1:2">
      <c r="A254" s="307">
        <v>43320</v>
      </c>
      <c r="B254" s="310">
        <v>3443</v>
      </c>
    </row>
    <row r="255" spans="1:2">
      <c r="A255" s="307">
        <v>43321</v>
      </c>
      <c r="B255" s="310">
        <v>3441</v>
      </c>
    </row>
    <row r="256" spans="1:2">
      <c r="A256" s="307">
        <v>43322</v>
      </c>
      <c r="B256" s="310">
        <v>3434</v>
      </c>
    </row>
    <row r="257" spans="1:2">
      <c r="A257" s="307">
        <v>43325</v>
      </c>
      <c r="B257" s="310">
        <v>3421</v>
      </c>
    </row>
    <row r="258" spans="1:2">
      <c r="A258" s="307">
        <v>43326</v>
      </c>
      <c r="B258" s="310">
        <v>3417</v>
      </c>
    </row>
    <row r="259" spans="1:2">
      <c r="A259" s="307">
        <v>43327</v>
      </c>
      <c r="B259" s="310">
        <v>3407</v>
      </c>
    </row>
    <row r="260" spans="1:2">
      <c r="A260" s="307">
        <v>43328</v>
      </c>
      <c r="B260" s="310">
        <v>3402</v>
      </c>
    </row>
    <row r="261" spans="1:2">
      <c r="A261" s="307">
        <v>43329</v>
      </c>
      <c r="B261" s="310">
        <v>3413</v>
      </c>
    </row>
    <row r="262" spans="1:2">
      <c r="A262" s="307">
        <v>43332</v>
      </c>
      <c r="B262" s="310">
        <v>3425</v>
      </c>
    </row>
    <row r="263" spans="1:2">
      <c r="A263" s="307">
        <v>43333</v>
      </c>
      <c r="B263" s="310">
        <v>3429</v>
      </c>
    </row>
    <row r="264" spans="1:2">
      <c r="A264" s="307">
        <v>43334</v>
      </c>
      <c r="B264" s="310">
        <v>3432</v>
      </c>
    </row>
    <row r="265" spans="1:2">
      <c r="A265" s="307">
        <v>43335</v>
      </c>
      <c r="B265" s="310">
        <v>3417</v>
      </c>
    </row>
    <row r="266" spans="1:2">
      <c r="A266" s="307">
        <v>43336</v>
      </c>
      <c r="B266" s="310">
        <v>3411</v>
      </c>
    </row>
    <row r="267" spans="1:2">
      <c r="A267" s="307">
        <v>43339</v>
      </c>
      <c r="B267" s="310">
        <v>3449</v>
      </c>
    </row>
    <row r="268" spans="1:2">
      <c r="A268" s="307">
        <v>43340</v>
      </c>
      <c r="B268" s="310">
        <v>3446</v>
      </c>
    </row>
    <row r="269" spans="1:2">
      <c r="A269" s="307">
        <v>43341</v>
      </c>
      <c r="B269" s="310">
        <v>3449</v>
      </c>
    </row>
    <row r="270" spans="1:2">
      <c r="A270" s="307">
        <v>43342</v>
      </c>
      <c r="B270" s="310">
        <v>3441</v>
      </c>
    </row>
    <row r="271" spans="1:2">
      <c r="A271" s="307">
        <v>43343</v>
      </c>
      <c r="B271" s="310">
        <v>3439</v>
      </c>
    </row>
    <row r="272" spans="1:2">
      <c r="A272" s="307">
        <v>43347</v>
      </c>
      <c r="B272" s="310">
        <v>3448</v>
      </c>
    </row>
    <row r="273" spans="1:2">
      <c r="A273" s="307">
        <v>43348</v>
      </c>
      <c r="B273" s="310">
        <v>3440</v>
      </c>
    </row>
    <row r="274" spans="1:2">
      <c r="A274" s="307">
        <v>43349</v>
      </c>
      <c r="B274" s="310">
        <v>3439</v>
      </c>
    </row>
    <row r="275" spans="1:2">
      <c r="A275" s="307">
        <v>43350</v>
      </c>
      <c r="B275" s="310">
        <v>3440</v>
      </c>
    </row>
    <row r="276" spans="1:2">
      <c r="A276" s="307">
        <v>43353</v>
      </c>
      <c r="B276" s="310">
        <v>3426</v>
      </c>
    </row>
    <row r="277" spans="1:2">
      <c r="A277" s="307">
        <v>43354</v>
      </c>
      <c r="B277" s="310">
        <v>3421</v>
      </c>
    </row>
    <row r="278" spans="1:2">
      <c r="A278" s="307">
        <v>43355</v>
      </c>
      <c r="B278" s="310">
        <v>3416</v>
      </c>
    </row>
    <row r="279" spans="1:2">
      <c r="A279" s="307">
        <v>43356</v>
      </c>
      <c r="B279" s="310">
        <v>3429</v>
      </c>
    </row>
    <row r="280" spans="1:2">
      <c r="A280" s="307">
        <v>43357</v>
      </c>
      <c r="B280" s="310">
        <v>3422</v>
      </c>
    </row>
    <row r="281" spans="1:2">
      <c r="A281" s="307">
        <v>43360</v>
      </c>
      <c r="B281" s="310">
        <v>3417</v>
      </c>
    </row>
    <row r="282" spans="1:2">
      <c r="A282" s="307">
        <v>43361</v>
      </c>
      <c r="B282" s="310">
        <v>3422</v>
      </c>
    </row>
    <row r="283" spans="1:2">
      <c r="A283" s="307">
        <v>43362</v>
      </c>
      <c r="B283" s="310">
        <v>3426</v>
      </c>
    </row>
    <row r="284" spans="1:2">
      <c r="A284" s="307">
        <v>43363</v>
      </c>
      <c r="B284" s="310">
        <v>3434</v>
      </c>
    </row>
    <row r="285" spans="1:2">
      <c r="A285" s="307">
        <v>43364</v>
      </c>
      <c r="B285" s="310">
        <v>3443</v>
      </c>
    </row>
    <row r="286" spans="1:2">
      <c r="A286" s="307">
        <v>43368</v>
      </c>
      <c r="B286" s="310">
        <v>3434</v>
      </c>
    </row>
    <row r="287" spans="1:2">
      <c r="A287" s="307">
        <v>43369</v>
      </c>
      <c r="B287" s="310">
        <v>3427</v>
      </c>
    </row>
    <row r="288" spans="1:2">
      <c r="A288" s="307">
        <v>43370</v>
      </c>
      <c r="B288" s="310">
        <v>3424</v>
      </c>
    </row>
    <row r="289" spans="1:2">
      <c r="A289" s="307">
        <v>43371</v>
      </c>
      <c r="B289" s="310">
        <v>3418</v>
      </c>
    </row>
    <row r="290" spans="1:2">
      <c r="A290" s="307">
        <v>43374</v>
      </c>
      <c r="B290" s="310">
        <v>3427</v>
      </c>
    </row>
    <row r="291" spans="1:2">
      <c r="A291" s="307">
        <v>43375</v>
      </c>
      <c r="B291" s="310">
        <v>3427</v>
      </c>
    </row>
    <row r="292" spans="1:2">
      <c r="A292" s="307">
        <v>43376</v>
      </c>
      <c r="B292" s="310">
        <v>3428</v>
      </c>
    </row>
    <row r="293" spans="1:2">
      <c r="A293" s="307">
        <v>43377</v>
      </c>
      <c r="B293" s="310">
        <v>3429</v>
      </c>
    </row>
    <row r="294" spans="1:2">
      <c r="A294" s="307">
        <v>43378</v>
      </c>
      <c r="B294" s="310">
        <v>3429</v>
      </c>
    </row>
    <row r="295" spans="1:2">
      <c r="A295" s="307">
        <v>43381</v>
      </c>
      <c r="B295" s="310">
        <v>3416</v>
      </c>
    </row>
    <row r="296" spans="1:2">
      <c r="A296" s="307">
        <v>43382</v>
      </c>
      <c r="B296" s="310">
        <v>3404</v>
      </c>
    </row>
    <row r="297" spans="1:2">
      <c r="A297" s="307">
        <v>43383</v>
      </c>
      <c r="B297" s="310">
        <v>3403</v>
      </c>
    </row>
    <row r="298" spans="1:2">
      <c r="A298" s="307">
        <v>43385</v>
      </c>
      <c r="B298" s="310">
        <v>3405</v>
      </c>
    </row>
    <row r="299" spans="1:2">
      <c r="A299" s="307">
        <v>43388</v>
      </c>
      <c r="B299" s="310">
        <v>3405</v>
      </c>
    </row>
    <row r="300" spans="1:2">
      <c r="A300" s="307">
        <v>43389</v>
      </c>
      <c r="B300" s="310">
        <v>3401</v>
      </c>
    </row>
    <row r="301" spans="1:2">
      <c r="A301" s="307">
        <v>43390</v>
      </c>
      <c r="B301" s="310">
        <v>3403</v>
      </c>
    </row>
    <row r="302" spans="1:2">
      <c r="A302" s="307">
        <v>43391</v>
      </c>
      <c r="B302" s="310">
        <v>3396</v>
      </c>
    </row>
    <row r="303" spans="1:2">
      <c r="A303" s="307">
        <v>43392</v>
      </c>
      <c r="B303" s="310">
        <v>3396</v>
      </c>
    </row>
    <row r="304" spans="1:2">
      <c r="A304" s="307">
        <v>43395</v>
      </c>
      <c r="B304" s="310">
        <v>3397</v>
      </c>
    </row>
    <row r="305" spans="1:4">
      <c r="A305" s="307">
        <v>43396</v>
      </c>
      <c r="B305" s="310">
        <v>3393</v>
      </c>
    </row>
    <row r="306" spans="1:4">
      <c r="A306" s="307">
        <v>43397</v>
      </c>
      <c r="B306" s="310">
        <v>3396</v>
      </c>
    </row>
    <row r="307" spans="1:4">
      <c r="A307" s="307">
        <v>43398</v>
      </c>
      <c r="B307" s="310">
        <v>3393</v>
      </c>
      <c r="D307" s="378"/>
    </row>
    <row r="308" spans="1:4">
      <c r="A308" s="307">
        <v>43399</v>
      </c>
      <c r="B308" s="310">
        <v>3385</v>
      </c>
    </row>
    <row r="309" spans="1:4">
      <c r="A309" s="307">
        <v>43402</v>
      </c>
      <c r="B309" s="310">
        <v>3388</v>
      </c>
    </row>
    <row r="310" spans="1:4">
      <c r="A310" s="307">
        <v>43403</v>
      </c>
      <c r="B310" s="310">
        <v>3380</v>
      </c>
    </row>
    <row r="311" spans="1:4">
      <c r="A311" s="307"/>
      <c r="B311" s="310"/>
    </row>
    <row r="312" spans="1:4">
      <c r="A312" s="307"/>
      <c r="B312" s="310"/>
    </row>
    <row r="313" spans="1:4">
      <c r="A313" s="307"/>
      <c r="B313" s="310"/>
    </row>
    <row r="314" spans="1:4">
      <c r="A314" s="307"/>
      <c r="B314" s="310"/>
    </row>
    <row r="315" spans="1:4">
      <c r="A315" s="307"/>
      <c r="B315" s="310"/>
    </row>
    <row r="316" spans="1:4">
      <c r="A316" s="307"/>
      <c r="B316" s="310"/>
    </row>
    <row r="317" spans="1:4">
      <c r="A317" s="307"/>
      <c r="B317" s="310"/>
    </row>
    <row r="318" spans="1:4">
      <c r="A318" s="307"/>
      <c r="B318" s="310"/>
    </row>
    <row r="319" spans="1:4">
      <c r="A319" s="307"/>
      <c r="B319" s="310"/>
    </row>
    <row r="320" spans="1:4">
      <c r="A320" s="307"/>
      <c r="B320" s="310"/>
    </row>
    <row r="321" spans="1:2">
      <c r="A321" s="307"/>
      <c r="B321" s="310"/>
    </row>
    <row r="322" spans="1:2">
      <c r="A322" s="307"/>
      <c r="B322" s="310"/>
    </row>
    <row r="323" spans="1:2">
      <c r="A323" s="307"/>
      <c r="B323" s="310"/>
    </row>
    <row r="324" spans="1:2">
      <c r="A324" s="307"/>
      <c r="B324" s="310"/>
    </row>
    <row r="325" spans="1:2">
      <c r="A325" s="307"/>
      <c r="B325" s="310"/>
    </row>
    <row r="326" spans="1:2">
      <c r="A326" s="307"/>
      <c r="B326" s="310"/>
    </row>
    <row r="327" spans="1:2">
      <c r="A327" s="307"/>
      <c r="B327" s="310"/>
    </row>
    <row r="328" spans="1:2">
      <c r="A328" s="307"/>
      <c r="B328" s="310"/>
    </row>
    <row r="329" spans="1:2">
      <c r="A329" s="307"/>
      <c r="B329" s="310"/>
    </row>
    <row r="330" spans="1:2">
      <c r="A330" s="307"/>
      <c r="B330" s="310"/>
    </row>
    <row r="331" spans="1:2">
      <c r="A331" s="307"/>
      <c r="B331" s="310"/>
    </row>
    <row r="332" spans="1:2">
      <c r="A332" s="307"/>
      <c r="B332" s="310"/>
    </row>
    <row r="333" spans="1:2">
      <c r="A333" s="307"/>
      <c r="B333" s="310"/>
    </row>
    <row r="334" spans="1:2">
      <c r="A334" s="307"/>
      <c r="B334" s="310"/>
    </row>
    <row r="335" spans="1:2">
      <c r="A335" s="307"/>
      <c r="B335" s="310"/>
    </row>
    <row r="336" spans="1:2">
      <c r="A336" s="307"/>
      <c r="B336" s="310"/>
    </row>
    <row r="337" spans="1:2">
      <c r="A337" s="307"/>
      <c r="B337" s="310"/>
    </row>
    <row r="338" spans="1:2">
      <c r="A338" s="307"/>
      <c r="B338" s="310"/>
    </row>
    <row r="339" spans="1:2">
      <c r="A339" s="307"/>
      <c r="B339" s="310"/>
    </row>
    <row r="340" spans="1:2">
      <c r="A340" s="307"/>
      <c r="B340" s="310"/>
    </row>
    <row r="341" spans="1:2">
      <c r="A341" s="307"/>
      <c r="B341" s="310"/>
    </row>
    <row r="342" spans="1:2">
      <c r="A342" s="307"/>
      <c r="B342" s="310"/>
    </row>
    <row r="343" spans="1:2">
      <c r="A343" s="307"/>
      <c r="B343" s="310"/>
    </row>
    <row r="344" spans="1:2">
      <c r="A344" s="307"/>
      <c r="B344" s="310"/>
    </row>
    <row r="345" spans="1:2">
      <c r="A345" s="307"/>
      <c r="B345" s="310"/>
    </row>
    <row r="346" spans="1:2">
      <c r="A346" s="307"/>
      <c r="B346" s="310"/>
    </row>
    <row r="347" spans="1:2">
      <c r="A347" s="307"/>
      <c r="B347" s="310"/>
    </row>
    <row r="348" spans="1:2">
      <c r="A348" s="307"/>
      <c r="B348" s="310"/>
    </row>
    <row r="349" spans="1:2">
      <c r="A349" s="307"/>
      <c r="B349" s="310"/>
    </row>
    <row r="350" spans="1:2">
      <c r="A350" s="307"/>
      <c r="B350" s="310"/>
    </row>
    <row r="351" spans="1:2">
      <c r="A351" s="307"/>
      <c r="B351" s="310"/>
    </row>
    <row r="352" spans="1:2">
      <c r="A352" s="307"/>
      <c r="B352" s="310"/>
    </row>
    <row r="353" spans="1:2">
      <c r="A353" s="307"/>
      <c r="B353" s="310"/>
    </row>
    <row r="354" spans="1:2">
      <c r="A354" s="307"/>
      <c r="B354" s="310"/>
    </row>
    <row r="355" spans="1:2">
      <c r="A355" s="307"/>
      <c r="B355" s="310"/>
    </row>
    <row r="356" spans="1:2">
      <c r="A356" s="307"/>
      <c r="B356" s="310"/>
    </row>
    <row r="357" spans="1:2">
      <c r="A357" s="307"/>
      <c r="B357" s="310"/>
    </row>
    <row r="358" spans="1:2">
      <c r="A358" s="307"/>
      <c r="B358" s="310"/>
    </row>
    <row r="359" spans="1:2">
      <c r="A359" s="307"/>
      <c r="B359" s="310"/>
    </row>
    <row r="360" spans="1:2">
      <c r="A360" s="307"/>
      <c r="B360" s="310"/>
    </row>
    <row r="361" spans="1:2">
      <c r="A361" s="307"/>
      <c r="B361" s="310"/>
    </row>
    <row r="362" spans="1:2">
      <c r="A362" s="307"/>
      <c r="B362" s="310"/>
    </row>
    <row r="363" spans="1:2">
      <c r="A363" s="307"/>
      <c r="B363" s="310"/>
    </row>
    <row r="364" spans="1:2">
      <c r="A364" s="307"/>
      <c r="B364" s="310"/>
    </row>
    <row r="365" spans="1:2">
      <c r="A365" s="307"/>
      <c r="B365" s="310"/>
    </row>
    <row r="366" spans="1:2">
      <c r="A366" s="307"/>
      <c r="B366" s="310"/>
    </row>
    <row r="367" spans="1:2">
      <c r="A367" s="307"/>
      <c r="B367" s="310"/>
    </row>
    <row r="368" spans="1:2">
      <c r="A368" s="307"/>
      <c r="B368" s="310"/>
    </row>
    <row r="369" spans="1:2">
      <c r="A369" s="307"/>
      <c r="B369" s="310"/>
    </row>
    <row r="370" spans="1:2">
      <c r="A370" s="307"/>
      <c r="B370" s="310"/>
    </row>
    <row r="371" spans="1:2">
      <c r="A371" s="307"/>
      <c r="B371" s="310"/>
    </row>
    <row r="372" spans="1:2">
      <c r="A372" s="307"/>
      <c r="B372" s="310"/>
    </row>
    <row r="373" spans="1:2">
      <c r="A373" s="307"/>
      <c r="B373" s="310"/>
    </row>
    <row r="374" spans="1:2">
      <c r="A374" s="307"/>
      <c r="B374" s="310"/>
    </row>
    <row r="375" spans="1:2">
      <c r="A375" s="307"/>
      <c r="B375" s="310"/>
    </row>
    <row r="376" spans="1:2">
      <c r="A376" s="307"/>
      <c r="B376" s="310"/>
    </row>
    <row r="377" spans="1:2">
      <c r="A377" s="307"/>
      <c r="B377" s="310"/>
    </row>
    <row r="378" spans="1:2">
      <c r="A378" s="307"/>
      <c r="B378" s="310"/>
    </row>
    <row r="379" spans="1:2">
      <c r="A379" s="307"/>
      <c r="B379" s="310"/>
    </row>
    <row r="380" spans="1:2">
      <c r="A380" s="307"/>
      <c r="B380" s="310"/>
    </row>
    <row r="381" spans="1:2">
      <c r="A381" s="307"/>
      <c r="B381" s="310"/>
    </row>
    <row r="382" spans="1:2">
      <c r="A382" s="307"/>
      <c r="B382" s="310"/>
    </row>
    <row r="383" spans="1:2">
      <c r="A383" s="307"/>
      <c r="B383" s="310"/>
    </row>
    <row r="384" spans="1:2">
      <c r="A384" s="307"/>
      <c r="B384" s="310"/>
    </row>
    <row r="385" spans="1:2">
      <c r="A385" s="307"/>
      <c r="B385" s="310"/>
    </row>
    <row r="386" spans="1:2">
      <c r="A386" s="307"/>
      <c r="B386" s="310"/>
    </row>
    <row r="387" spans="1:2">
      <c r="A387" s="307"/>
      <c r="B387" s="310"/>
    </row>
    <row r="388" spans="1:2">
      <c r="A388" s="307"/>
      <c r="B388" s="310"/>
    </row>
    <row r="389" spans="1:2">
      <c r="A389" s="307"/>
      <c r="B389" s="310"/>
    </row>
    <row r="390" spans="1:2">
      <c r="A390" s="307"/>
      <c r="B390" s="310"/>
    </row>
    <row r="391" spans="1:2">
      <c r="A391" s="307"/>
      <c r="B391" s="310"/>
    </row>
    <row r="392" spans="1:2">
      <c r="A392" s="307"/>
      <c r="B392" s="310"/>
    </row>
    <row r="393" spans="1:2">
      <c r="A393" s="307"/>
      <c r="B393" s="310"/>
    </row>
    <row r="394" spans="1:2">
      <c r="A394" s="307"/>
      <c r="B394" s="310"/>
    </row>
    <row r="395" spans="1:2">
      <c r="A395" s="307"/>
      <c r="B395" s="310"/>
    </row>
    <row r="396" spans="1:2">
      <c r="A396" s="307"/>
      <c r="B396" s="310"/>
    </row>
    <row r="397" spans="1:2">
      <c r="A397" s="307"/>
      <c r="B397" s="310"/>
    </row>
    <row r="398" spans="1:2">
      <c r="A398" s="307"/>
      <c r="B398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SiMn 60.14</vt:lpstr>
      <vt:lpstr>SiMn 65.17</vt:lpstr>
      <vt:lpstr>Coke</vt:lpstr>
      <vt:lpstr>Steel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2017-07-21T04:45:09Z</cp:lastPrinted>
  <dcterms:created xsi:type="dcterms:W3CDTF">2016-06-16T02:40:20Z</dcterms:created>
  <dcterms:modified xsi:type="dcterms:W3CDTF">2018-10-30T04:17:02Z</dcterms:modified>
</cp:coreProperties>
</file>