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G33" i="16"/>
  <c r="F33"/>
  <c r="B33"/>
  <c r="D33" s="1"/>
  <c r="G34" i="15"/>
  <c r="F34"/>
  <c r="B34"/>
  <c r="D34" s="1"/>
  <c r="G710" i="7"/>
  <c r="F710"/>
  <c r="B710"/>
  <c r="D710" s="1"/>
  <c r="G1163" i="5"/>
  <c r="F1163"/>
  <c r="D1163"/>
  <c r="B1163"/>
  <c r="G1166" i="4"/>
  <c r="F1166"/>
  <c r="B1166"/>
  <c r="D1166" s="1"/>
  <c r="G1164" i="3"/>
  <c r="G1165"/>
  <c r="G1167" i="2"/>
  <c r="D1167"/>
  <c r="B1167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B32" i="16"/>
  <c r="D32" s="1"/>
  <c r="F32"/>
  <c r="F31"/>
  <c r="B31" s="1"/>
  <c r="D31" s="1"/>
  <c r="F708" i="7"/>
  <c r="B708"/>
  <c r="D708" s="1"/>
  <c r="F1161" i="5"/>
  <c r="B1161" s="1"/>
  <c r="D1161" s="1"/>
  <c r="G1164" i="4"/>
  <c r="E1164"/>
  <c r="E1163"/>
  <c r="F1163" i="3"/>
  <c r="B1163"/>
  <c r="D1163" s="1"/>
  <c r="G32" i="15"/>
  <c r="F32"/>
  <c r="B32" s="1"/>
  <c r="D32" s="1"/>
  <c r="G30" i="16"/>
  <c r="G30" i="15"/>
  <c r="G31"/>
  <c r="G707" i="7"/>
  <c r="G708"/>
  <c r="G709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6"/>
  <c r="G1167"/>
  <c r="G1168"/>
  <c r="G1169"/>
  <c r="G1170"/>
  <c r="G1171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F1161"/>
  <c r="F1158" i="2"/>
  <c r="B1158" s="1"/>
  <c r="D1158" s="1"/>
  <c r="G1158"/>
  <c r="F1159"/>
  <c r="B1159" s="1"/>
  <c r="D1159" s="1"/>
  <c r="G1159"/>
  <c r="F1160"/>
  <c r="B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F1153"/>
  <c r="B1153" s="1"/>
  <c r="D1153" s="1"/>
  <c r="F1149" i="2"/>
  <c r="B1149"/>
  <c r="D1149" s="1"/>
  <c r="F1150"/>
  <c r="B1150"/>
  <c r="D1150" s="1"/>
  <c r="F1151"/>
  <c r="F1152"/>
  <c r="B1152" s="1"/>
  <c r="D1152" s="1"/>
  <c r="G1150"/>
  <c r="E5" i="1"/>
  <c r="G1151" i="2"/>
  <c r="G1152"/>
  <c r="G1153"/>
  <c r="B1151"/>
  <c r="D1151" s="1"/>
  <c r="E1147" i="4"/>
  <c r="E1146"/>
  <c r="F13" i="16"/>
  <c r="B13"/>
  <c r="D13" s="1"/>
  <c r="F14"/>
  <c r="B14"/>
  <c r="D14" s="1"/>
  <c r="G14" i="15"/>
  <c r="G15"/>
  <c r="F14"/>
  <c r="B14"/>
  <c r="D14" s="1"/>
  <c r="F15"/>
  <c r="B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F679"/>
  <c r="B679" s="1"/>
  <c r="D679" s="1"/>
  <c r="F680"/>
  <c r="B680" s="1"/>
  <c r="D680" s="1"/>
  <c r="F1129" i="5"/>
  <c r="B1129" s="1"/>
  <c r="D1129" s="1"/>
  <c r="F1130"/>
  <c r="B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B660" i="7"/>
  <c r="D660"/>
  <c r="B661"/>
  <c r="D661"/>
  <c r="B1113" i="5"/>
  <c r="D1113"/>
  <c r="B1116" i="4"/>
  <c r="D1116"/>
  <c r="B1115" i="3"/>
  <c r="B1117" i="2"/>
  <c r="D1117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094"/>
  <c r="D1100"/>
  <c r="D1102"/>
  <c r="D1106"/>
  <c r="D1107"/>
  <c r="D1110"/>
  <c r="D1112"/>
  <c r="D1113"/>
  <c r="D1114"/>
  <c r="D1116"/>
  <c r="D1118"/>
  <c r="D1119"/>
  <c r="D1122"/>
  <c r="D1123"/>
  <c r="D1124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152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D113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/>
  <c r="B629" i="7"/>
  <c r="B1082" i="5"/>
  <c r="D1082"/>
  <c r="G1082"/>
  <c r="G1083"/>
  <c r="B1085" i="4"/>
  <c r="D1085"/>
  <c r="G1084" i="3"/>
  <c r="G1085"/>
  <c r="B1084"/>
  <c r="D1084"/>
  <c r="D1086" i="2"/>
  <c r="B1086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/>
  <c r="G620" i="7"/>
  <c r="G621"/>
  <c r="B620"/>
  <c r="B1073" i="5"/>
  <c r="D1073"/>
  <c r="B1076" i="4"/>
  <c r="D1076"/>
  <c r="G1075"/>
  <c r="G1076"/>
  <c r="G1077"/>
  <c r="B1075" i="3"/>
  <c r="D1075"/>
  <c r="B1077" i="2"/>
  <c r="D1077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/>
  <c r="G608" i="7"/>
  <c r="B608"/>
  <c r="B1064" i="4"/>
  <c r="D1064"/>
  <c r="B1063" i="3"/>
  <c r="D1063"/>
  <c r="B1065" i="2"/>
  <c r="D1065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/>
  <c r="B599" i="7"/>
  <c r="G1050" i="5"/>
  <c r="G1051"/>
  <c r="G1052"/>
  <c r="B1052"/>
  <c r="B1055" i="4"/>
  <c r="D1055"/>
  <c r="G1053" i="3"/>
  <c r="G1054"/>
  <c r="D1054"/>
  <c r="B1055" i="2"/>
  <c r="D1055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/>
  <c r="B597" i="7"/>
  <c r="G597"/>
  <c r="B1050" i="5"/>
  <c r="D1050"/>
  <c r="B1053" i="4"/>
  <c r="D1053"/>
  <c r="B1052" i="3"/>
  <c r="D1052"/>
  <c r="B1053" i="2"/>
  <c r="D1053"/>
  <c r="G1053"/>
  <c r="G596" i="7"/>
  <c r="B596"/>
  <c r="B1049" i="5"/>
  <c r="G1049"/>
  <c r="G1052" i="3"/>
  <c r="G1051" i="4"/>
  <c r="G1052"/>
  <c r="B1052"/>
  <c r="D1052"/>
  <c r="B1051" i="3"/>
  <c r="D1051"/>
  <c r="B1052" i="2"/>
  <c r="D1052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/>
  <c r="B1031"/>
  <c r="D1031"/>
  <c r="B1032"/>
  <c r="D1032"/>
  <c r="B1033"/>
  <c r="D1033"/>
  <c r="B1034"/>
  <c r="D1034"/>
  <c r="B1035"/>
  <c r="D1035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/>
  <c r="G1020"/>
  <c r="B563" i="7"/>
  <c r="B1019" i="4"/>
  <c r="D1019"/>
  <c r="B1018" i="3"/>
  <c r="D1018"/>
  <c r="G563" i="7"/>
  <c r="G564"/>
  <c r="G565"/>
  <c r="B1016" i="5"/>
  <c r="B1019" i="2"/>
  <c r="D1019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/>
  <c r="B511" i="7"/>
  <c r="B964" i="5"/>
  <c r="D964"/>
  <c r="B967" i="4"/>
  <c r="D967"/>
  <c r="B966" i="3"/>
  <c r="B967" i="2"/>
  <c r="D967"/>
  <c r="B510" i="7"/>
  <c r="B963" i="5"/>
  <c r="B966" i="4"/>
  <c r="D966"/>
  <c r="B965" i="3"/>
  <c r="D965"/>
  <c r="B966" i="2"/>
  <c r="D966"/>
  <c r="G965"/>
  <c r="G966"/>
  <c r="G967"/>
  <c r="G968"/>
  <c r="B509" i="7"/>
  <c r="D509"/>
  <c r="B962" i="5"/>
  <c r="B965" i="4"/>
  <c r="D965"/>
  <c r="B964" i="3"/>
  <c r="B965" i="2"/>
  <c r="D965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/>
  <c r="B954"/>
  <c r="D954"/>
  <c r="B955"/>
  <c r="D955"/>
  <c r="B956"/>
  <c r="D956"/>
  <c r="B957"/>
  <c r="D957"/>
  <c r="B958"/>
  <c r="D958"/>
  <c r="B959"/>
  <c r="D959"/>
  <c r="B952" i="4"/>
  <c r="D952"/>
  <c r="B496" i="7"/>
  <c r="B497"/>
  <c r="B498"/>
  <c r="D498"/>
  <c r="B499"/>
  <c r="B500"/>
  <c r="B501"/>
  <c r="B502"/>
  <c r="B949" i="5"/>
  <c r="B951" i="3"/>
  <c r="B952" i="2"/>
  <c r="D952"/>
  <c r="B495" i="7"/>
  <c r="B948" i="5"/>
  <c r="B951" i="4"/>
  <c r="D951"/>
  <c r="B950" i="3"/>
  <c r="D950"/>
  <c r="B951" i="2"/>
  <c r="D95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/>
  <c r="B489" i="7"/>
  <c r="D489"/>
  <c r="B942" i="5"/>
  <c r="B945" i="4"/>
  <c r="D945"/>
  <c r="B944" i="3"/>
  <c r="B945" i="2"/>
  <c r="D945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/>
  <c r="B469" i="7"/>
  <c r="D469"/>
  <c r="B922" i="5"/>
  <c r="D922"/>
  <c r="B925" i="4"/>
  <c r="D925"/>
  <c r="B926"/>
  <c r="D926"/>
  <c r="G924" i="3"/>
  <c r="G925"/>
  <c r="B924"/>
  <c r="D924"/>
  <c r="B925" i="2"/>
  <c r="D925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/>
  <c r="B467" i="7"/>
  <c r="D467"/>
  <c r="B920" i="5"/>
  <c r="D920"/>
  <c r="B923" i="4"/>
  <c r="D923"/>
  <c r="B922" i="3"/>
  <c r="D922"/>
  <c r="B923" i="2"/>
  <c r="D923"/>
  <c r="B466" i="7"/>
  <c r="D466"/>
  <c r="B919" i="5"/>
  <c r="B922" i="4"/>
  <c r="D922"/>
  <c r="B921" i="3"/>
  <c r="B922" i="2"/>
  <c r="D922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/>
  <c r="B451" i="7"/>
  <c r="D451"/>
  <c r="B904" i="5"/>
  <c r="D904"/>
  <c r="B907" i="4"/>
  <c r="D907"/>
  <c r="B906" i="3"/>
  <c r="D906"/>
  <c r="B907" i="2"/>
  <c r="D907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678" i="7"/>
  <c r="D1135" i="3"/>
  <c r="D1139"/>
  <c r="D12" i="16"/>
  <c r="D15" i="15"/>
  <c r="D18" i="16"/>
  <c r="D697" i="7"/>
  <c r="D1160" i="2"/>
  <c r="D703" i="7"/>
  <c r="G8" i="1"/>
  <c r="D1160" i="3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<sst xmlns="http://schemas.openxmlformats.org/spreadsheetml/2006/main" count="4495" uniqueCount="1031">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</sst>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17" fillId="0" borderId="3" xfId="0" applyNumberFormat="1" applyFont="1" applyBorder="1"/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Cu!$A$760:$A$1167</c:f>
              <c:numCache>
                <c:formatCode>yyyy\.mm\.dd</c:formatCode>
                <c:ptCount val="189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</c:numCache>
            </c:numRef>
          </c:cat>
          <c:val>
            <c:numRef>
              <c:f>Cu!$B$760:$B$1167</c:f>
              <c:numCache>
                <c:formatCode>_(* #,##0.00_);_(* \(#,##0.00\);_(* "-"??_);_(@_)</c:formatCode>
                <c:ptCount val="189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</c:numCache>
            </c:numRef>
          </c:val>
        </c:ser>
        <c:axId val="67979136"/>
        <c:axId val="67980672"/>
      </c:areaChart>
      <c:dateAx>
        <c:axId val="6797913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980672"/>
        <c:crosses val="autoZero"/>
        <c:auto val="1"/>
        <c:lblOffset val="100"/>
      </c:dateAx>
      <c:valAx>
        <c:axId val="67980672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97913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43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Ni!$A$6:$A$710</c:f>
              <c:numCache>
                <c:formatCode>yyyy\.mm\.dd</c:formatCode>
                <c:ptCount val="156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</c:numCache>
            </c:numRef>
          </c:cat>
          <c:val>
            <c:numRef>
              <c:f>Ni!$B$6:$B$710</c:f>
              <c:numCache>
                <c:formatCode>_(* #,##0.00_);_(* \(#,##0.00\);_(* "-"??_);_(@_)</c:formatCode>
                <c:ptCount val="156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</c:numCache>
            </c:numRef>
          </c:val>
        </c:ser>
        <c:axId val="69022464"/>
        <c:axId val="69024000"/>
      </c:areaChart>
      <c:dateAx>
        <c:axId val="690224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024000"/>
        <c:crosses val="autoZero"/>
        <c:auto val="1"/>
        <c:lblOffset val="100"/>
      </c:dateAx>
      <c:valAx>
        <c:axId val="69024000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0224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107E-2"/>
          <c:y val="3.2608811030949411E-2"/>
          <c:w val="0.89977973568282055"/>
          <c:h val="0.69927783655258313"/>
        </c:manualLayout>
      </c:layout>
      <c:areaChart>
        <c:grouping val="standard"/>
        <c:ser>
          <c:idx val="0"/>
          <c:order val="0"/>
          <c:cat>
            <c:numRef>
              <c:f>Coke!$A$6:$A$34</c:f>
              <c:numCache>
                <c:formatCode>yyyy\.mm\.dd</c:formatCode>
                <c:ptCount val="29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</c:numCache>
            </c:numRef>
          </c:cat>
          <c:val>
            <c:numRef>
              <c:f>Coke!$B$6:$B$34</c:f>
              <c:numCache>
                <c:formatCode>0.00</c:formatCode>
                <c:ptCount val="29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</c:numCache>
            </c:numRef>
          </c:val>
        </c:ser>
        <c:axId val="69068288"/>
        <c:axId val="69069824"/>
      </c:areaChart>
      <c:dateAx>
        <c:axId val="6906828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069824"/>
        <c:crosses val="autoZero"/>
        <c:auto val="1"/>
        <c:lblOffset val="100"/>
        <c:baseTimeUnit val="days"/>
      </c:dateAx>
      <c:valAx>
        <c:axId val="6906982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0682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369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Steel!$A$6:$A$33</c:f>
              <c:numCache>
                <c:formatCode>yyyy\.mm\.dd</c:formatCode>
                <c:ptCount val="28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</c:numCache>
            </c:numRef>
          </c:cat>
          <c:val>
            <c:numRef>
              <c:f>Steel!$B$6:$B$33</c:f>
              <c:numCache>
                <c:formatCode>0.00</c:formatCode>
                <c:ptCount val="28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</c:numCache>
            </c:numRef>
          </c:val>
        </c:ser>
        <c:axId val="69351296"/>
        <c:axId val="69352832"/>
      </c:areaChart>
      <c:dateAx>
        <c:axId val="6935129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352832"/>
        <c:crosses val="autoZero"/>
        <c:auto val="1"/>
        <c:lblOffset val="100"/>
        <c:baseTimeUnit val="days"/>
      </c:dateAx>
      <c:valAx>
        <c:axId val="69352832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35129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68753664"/>
        <c:axId val="68763648"/>
      </c:areaChart>
      <c:dateAx>
        <c:axId val="687536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76364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687636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536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146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Ag!$A$875:$A$1166</c:f>
              <c:numCache>
                <c:formatCode>yyyy\.mm\.dd</c:formatCode>
                <c:ptCount val="178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</c:numCache>
            </c:numRef>
          </c:cat>
          <c:val>
            <c:numRef>
              <c:f>Ag!$B$875:$B$1166</c:f>
              <c:numCache>
                <c:formatCode>_(* #,##0.00_);_(* \(#,##0.00\);_(* "-"??_);_(@_)</c:formatCode>
                <c:ptCount val="178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</c:numCache>
            </c:numRef>
          </c:val>
        </c:ser>
        <c:axId val="68774528"/>
        <c:axId val="68796800"/>
      </c:areaChart>
      <c:dateAx>
        <c:axId val="687745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96800"/>
        <c:crosses val="autoZero"/>
        <c:auto val="1"/>
        <c:lblOffset val="100"/>
        <c:majorUnit val="7"/>
        <c:majorTimeUnit val="days"/>
      </c:dateAx>
      <c:valAx>
        <c:axId val="68796800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745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Zn!$A$760:$A$1163</c:f>
              <c:numCache>
                <c:formatCode>yyyy\.mm\.dd</c:formatCode>
                <c:ptCount val="178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</c:numCache>
            </c:numRef>
          </c:cat>
          <c:val>
            <c:numRef>
              <c:f>Zn!$B$760:$B$1163</c:f>
              <c:numCache>
                <c:formatCode>_(* #,##0.00_);_(* \(#,##0.00\);_(* "-"??_);_(@_)</c:formatCode>
                <c:ptCount val="178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</c:numCache>
            </c:numRef>
          </c:val>
        </c:ser>
        <c:axId val="68815872"/>
        <c:axId val="68834048"/>
      </c:areaChart>
      <c:dateAx>
        <c:axId val="688158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34048"/>
        <c:crosses val="autoZero"/>
        <c:auto val="1"/>
        <c:lblOffset val="100"/>
      </c:dateAx>
      <c:valAx>
        <c:axId val="68834048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158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489"/>
        </c:manualLayout>
      </c:layout>
      <c:areaChart>
        <c:grouping val="standard"/>
        <c:ser>
          <c:idx val="0"/>
          <c:order val="0"/>
          <c:cat>
            <c:numRef>
              <c:f>USD_CNY!$A$910:$A$952</c:f>
              <c:numCache>
                <c:formatCode>yyyy\.mm\.dd</c:formatCode>
                <c:ptCount val="43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</c:numCache>
            </c:numRef>
          </c:cat>
          <c:val>
            <c:numRef>
              <c:f>USD_CNY!$B$910:$B$952</c:f>
              <c:numCache>
                <c:formatCode>_(* #,##0.00000_);_(* \(#,##0.00000\);_(* "-"??_);_(@_)</c:formatCode>
                <c:ptCount val="43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</c:numCache>
            </c:numRef>
          </c:val>
        </c:ser>
        <c:axId val="68858240"/>
        <c:axId val="68859776"/>
      </c:areaChart>
      <c:dateAx>
        <c:axId val="688582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859776"/>
        <c:crosses val="autoZero"/>
        <c:auto val="1"/>
        <c:lblOffset val="100"/>
        <c:majorUnit val="7"/>
      </c:dateAx>
      <c:valAx>
        <c:axId val="68859776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582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65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68891392"/>
        <c:axId val="68892928"/>
      </c:areaChart>
      <c:catAx>
        <c:axId val="6889139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92928"/>
        <c:crosses val="autoZero"/>
        <c:auto val="1"/>
        <c:lblAlgn val="ctr"/>
        <c:lblOffset val="100"/>
      </c:catAx>
      <c:valAx>
        <c:axId val="688929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913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5177"/>
        </c:manualLayout>
      </c:layout>
      <c:areaChart>
        <c:grouping val="standard"/>
        <c:ser>
          <c:idx val="0"/>
          <c:order val="0"/>
          <c:cat>
            <c:numRef>
              <c:f>Pb!$A$759:$A$1165</c:f>
              <c:numCache>
                <c:formatCode>yyyy\.mm\.dd</c:formatCode>
                <c:ptCount val="178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</c:numCache>
            </c:numRef>
          </c:cat>
          <c:val>
            <c:numRef>
              <c:f>Pb!$B$759:$B$1165</c:f>
              <c:numCache>
                <c:formatCode>_(* #,##0.00_);_(* \(#,##0.00\);_(* "-"??_);_(@_)</c:formatCode>
                <c:ptCount val="178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</c:numCache>
            </c:numRef>
          </c:val>
        </c:ser>
        <c:axId val="68916352"/>
        <c:axId val="68917888"/>
      </c:areaChart>
      <c:dateAx>
        <c:axId val="6891635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917888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8917888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1635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68958464"/>
        <c:axId val="68964352"/>
      </c:lineChart>
      <c:dateAx>
        <c:axId val="68958464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64352"/>
        <c:crosses val="autoZero"/>
        <c:auto val="1"/>
        <c:lblOffset val="100"/>
      </c:dateAx>
      <c:valAx>
        <c:axId val="6896435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5846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68993024"/>
        <c:axId val="68994560"/>
      </c:lineChart>
      <c:dateAx>
        <c:axId val="68993024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94560"/>
        <c:crosses val="autoZero"/>
        <c:auto val="1"/>
        <c:lblOffset val="100"/>
      </c:dateAx>
      <c:valAx>
        <c:axId val="6899456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93024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B121" zoomScaleSheetLayoutView="85" workbookViewId="0">
      <selection activeCell="E3" sqref="E3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7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81" t="s">
        <v>1019</v>
      </c>
      <c r="B1" s="381"/>
      <c r="C1" s="381"/>
      <c r="D1" s="381"/>
      <c r="E1" s="381"/>
      <c r="F1" s="381"/>
      <c r="G1" s="381"/>
      <c r="H1" s="381"/>
      <c r="I1" s="381"/>
      <c r="J1" s="158"/>
      <c r="K1" s="340"/>
      <c r="L1" s="198"/>
      <c r="M1" s="159"/>
    </row>
    <row r="2" spans="1:13">
      <c r="A2" s="382" t="s">
        <v>21</v>
      </c>
      <c r="B2" s="382"/>
      <c r="C2" s="382"/>
      <c r="D2" s="382"/>
      <c r="E2" s="182">
        <v>43374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50250</v>
      </c>
      <c r="E5" s="330">
        <f>+IF(ISERROR(VLOOKUP($E$2,Cu!$A$5:$H$1643,7,0)),0,VLOOKUP($E$2,Cu!$A$5:$H$1643,7,0))</f>
        <v>0</v>
      </c>
      <c r="F5" s="329" t="s">
        <v>3</v>
      </c>
      <c r="G5" s="328">
        <f>+IF(ISERROR(VLOOKUP($E$2,Cu!$A$5:$H$1643,2,0)),0,VLOOKUP($E$2,Cu!$A$5:$H$1643,2,0))</f>
        <v>7359.8659552373692</v>
      </c>
      <c r="H5" s="328">
        <f>+IF(ISERROR(VLOOKUP($E$2,Cu!$A$5:$H$1643,4,0)),0,VLOOKUP($E$2,Cu!$A$5:$H$1643,4,0))</f>
        <v>6290.4837224251023</v>
      </c>
      <c r="I5" s="328">
        <f>+IF(ISERROR(VLOOKUP($E$2,Cu!$A$5:$H$1643,5,0)),0,VLOOKUP($E$2,Cu!$A$5:$H$1643,5,0))</f>
        <v>6180</v>
      </c>
      <c r="J5" s="169"/>
      <c r="K5" s="342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18400</v>
      </c>
      <c r="E6" s="330">
        <f>+IF(ISERROR(VLOOKUP($E$2,Pb!$A$5:$H$1988,7,0)),0,VLOOKUP($E$2,Pb!$A$5:$H$1988,7,0))</f>
        <v>0</v>
      </c>
      <c r="F6" s="329" t="s">
        <v>3</v>
      </c>
      <c r="G6" s="328">
        <f>+IF(ISERROR(VLOOKUP($E$2,Pb!$A$5:$H$1988,2,0)),0,VLOOKUP($E$2,Pb!$A$5:$H$1988,2,0))</f>
        <v>2694.9558920670165</v>
      </c>
      <c r="H6" s="328">
        <f>+IF(ISERROR(VLOOKUP($E$2,Pb!$A$5:$H$1988,4,0)),0,VLOOKUP($E$2,Pb!$A$5:$H$1988,4,0))</f>
        <v>2303.3811043307833</v>
      </c>
      <c r="I6" s="328">
        <f>+IF(ISERROR(VLOOKUP($E$2,Pb!$A$5:$H$1988,5,0)),0,VLOOKUP($E$2,Pb!$A$5:$H$1988,5,0))</f>
        <v>2002</v>
      </c>
      <c r="J6" s="169"/>
      <c r="K6" s="260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3480</v>
      </c>
      <c r="E7" s="330">
        <f>+IF(ISERROR(VLOOKUP($E$2,Ag!$A$5:$H$1988,7,0)),0,VLOOKUP($E$2,Ag!$A$5:$H$1988,7,0))</f>
        <v>0</v>
      </c>
      <c r="F7" s="329" t="s">
        <v>6</v>
      </c>
      <c r="G7" s="328">
        <f>+IF(ISERROR(VLOOKUP($E$2,Ag!$A$5:$H$1519,2,0)),0,VLOOKUP($E$2,Ag!$A$5:$H$1519,2,0))</f>
        <v>509.69817958658791</v>
      </c>
      <c r="H7" s="328">
        <f>+IF(ISERROR(VLOOKUP($E$2,Ag!$A$5:$H$1519,4,0)),0,VLOOKUP($E$2,Ag!$A$5:$H$1519,4,0))</f>
        <v>435.63946973212643</v>
      </c>
      <c r="I7" s="328">
        <f>+IF(ISERROR(VLOOKUP($E$2,Ag!$A$5:$H$1519,5,0)),0,VLOOKUP($E$2,Ag!$A$5:$H$1519,5,0))</f>
        <v>471.17</v>
      </c>
      <c r="J7" s="169"/>
      <c r="K7" s="260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22700</v>
      </c>
      <c r="E8" s="330">
        <f>+IF(ISERROR(VLOOKUP($E$2,Zn!$A$5:$H$2996,7,0)),0,VLOOKUP($E$2,Zn!$A$5:$H$2996,7,0))</f>
        <v>0</v>
      </c>
      <c r="F8" s="329" t="s">
        <v>3</v>
      </c>
      <c r="G8" s="328">
        <f>+IF(ISERROR(VLOOKUP($E$2,Zn!$A$5:$H$2996,2,0)),0,VLOOKUP($E$2,Zn!$A$5:$H$2996,2,0))</f>
        <v>3324.7553668435476</v>
      </c>
      <c r="H8" s="328">
        <f>+IF(ISERROR(VLOOKUP($E$2,Zn!$A$5:$H$2996,4,0)),0,VLOOKUP($E$2,Zn!$A$5:$H$2996,4,0))</f>
        <v>2841.671253712434</v>
      </c>
      <c r="I8" s="328">
        <f>+IF(ISERROR(VLOOKUP($E$2,Zn!$A$5:$H$2996,5,0)),0,VLOOKUP($E$2,Zn!$A$5:$H$2996,5,0))</f>
        <v>2573</v>
      </c>
      <c r="J8" s="169"/>
      <c r="K8" s="260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107000</v>
      </c>
      <c r="E9" s="330">
        <f>+IF(ISERROR(VLOOKUP($E$2,Ni!$A$6:$H$2998,7,0)),0,VLOOKUP($E$2,Ni!$A$6:$H$2998,7,0))</f>
        <v>0</v>
      </c>
      <c r="F9" s="329" t="s">
        <v>3</v>
      </c>
      <c r="G9" s="328">
        <f>+IF(ISERROR(VLOOKUP($E$2,Ni!$A$6:$H$2998,2,0)),0,VLOOKUP($E$2,Ni!$A$6:$H$2998,2,0))</f>
        <v>15671.754372346239</v>
      </c>
      <c r="H9" s="328">
        <f>+IF(ISERROR(VLOOKUP($E$2,Ni!$A$6:$H$2998,4,0)),0,VLOOKUP($E$2,Ni!$A$6:$H$2998,4,0))</f>
        <v>13394.661856706187</v>
      </c>
      <c r="I9" s="328">
        <f>+IF(ISERROR(VLOOKUP($E$2,Ni!$A$6:$H$2998,5,0)),0,VLOOKUP($E$2,Ni!$A$6:$H$2998,5,0))</f>
        <v>12480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2257</v>
      </c>
      <c r="E10" s="330">
        <f>+IF(ISERROR(VLOOKUP($E$2,Coke!$A$6:$H$2998,7,0)),0,VLOOKUP($E$2,Coke!$A$6:$H$2998,7,0))</f>
        <v>0</v>
      </c>
      <c r="F10" s="329" t="s">
        <v>3</v>
      </c>
      <c r="G10" s="328">
        <f>+IF(ISERROR(VLOOKUP($E$2,Coke!$A$6:$H$2998,2,0)),0,VLOOKUP($E$2,Coke!$A$6:$H$2998,2,0))</f>
        <v>330.57149176061176</v>
      </c>
      <c r="H10" s="328">
        <f>+IF(ISERROR(VLOOKUP($E$2,Coke!$A$6:$H$2998,4,0)),0,VLOOKUP($E$2,Coke!$A$6:$H$2998,4,0))</f>
        <v>282.53973654753145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4540</v>
      </c>
      <c r="E11" s="330">
        <f>+IF(ISERROR(VLOOKUP($E$2,Steel!$A$6:$H$2998,7,0)),0,VLOOKUP($E$2,Steel!$A$6:$H$2998,7,0))</f>
        <v>0</v>
      </c>
      <c r="F11" s="329" t="s">
        <v>3</v>
      </c>
      <c r="G11" s="328">
        <f>+IF(ISERROR(VLOOKUP($E$2,Steel!$A$6:$H$2998,2,0)),0,VLOOKUP($E$2,Steel!$A$6:$H$2998,2,0))</f>
        <v>664.95107336870956</v>
      </c>
      <c r="H11" s="328">
        <f>+IF(ISERROR(VLOOKUP($E$2,Steel!$A$6:$H$2998,4,0)),0,VLOOKUP($E$2,Steel!$A$6:$H$2998,4,0))</f>
        <v>568.3342507424868</v>
      </c>
      <c r="I11" s="357">
        <f>+IF(ISERROR(VLOOKUP($E$2,Steel!$A$6:$H$2998,5,0)),0,VLOOKUP($E$2,Steel!$A$6:$H$2998,5,0))</f>
        <v>500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43374</v>
      </c>
      <c r="C15" s="183" t="s">
        <v>1003</v>
      </c>
      <c r="D15" s="193">
        <f>+IF(ISERROR(VLOOKUP($E$2,'CNY-VND'!$A$4:$B$500,2,0)),0,VLOOKUP($E$2,'CNY-VND'!$A$4:$B$500,2,0))</f>
        <v>3427</v>
      </c>
      <c r="E15" s="383" t="s">
        <v>1001</v>
      </c>
      <c r="F15" s="383"/>
      <c r="G15" s="383"/>
      <c r="H15" s="383"/>
      <c r="I15" s="383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23370</v>
      </c>
      <c r="E16" s="383" t="s">
        <v>1004</v>
      </c>
      <c r="F16" s="383"/>
      <c r="G16" s="383"/>
      <c r="H16" s="383"/>
      <c r="I16" s="383"/>
      <c r="L16" s="302"/>
    </row>
    <row r="17" spans="1:12" ht="15.75" customHeight="1">
      <c r="A17" s="183"/>
      <c r="B17" s="192"/>
      <c r="C17" s="183" t="s">
        <v>1021</v>
      </c>
      <c r="D17" s="355">
        <f>+IF(ISERROR(VLOOKUP($E$2,USD_CNY!$A$1:$B$2000,2,0)),0,VLOOKUP($E$2,USD_CNY!$A$1:$B$2000,2,0))</f>
        <v>6.8275699999999997</v>
      </c>
      <c r="E17" s="356" t="s">
        <v>1022</v>
      </c>
      <c r="F17" s="354"/>
      <c r="G17" s="354"/>
      <c r="H17" s="354"/>
      <c r="I17" s="354"/>
      <c r="L17" s="302"/>
    </row>
    <row r="18" spans="1:12" ht="18.7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>
      <c r="A34" s="376" t="s">
        <v>657</v>
      </c>
      <c r="B34" s="376"/>
      <c r="C34" s="377" t="s">
        <v>4</v>
      </c>
      <c r="D34" s="377"/>
      <c r="E34" s="377"/>
      <c r="F34" s="377"/>
      <c r="G34" s="377"/>
      <c r="H34" s="377"/>
      <c r="I34" s="377"/>
    </row>
    <row r="43" spans="1:12">
      <c r="L43" s="257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76" t="s">
        <v>705</v>
      </c>
      <c r="B49" s="376"/>
      <c r="C49" s="377" t="s">
        <v>706</v>
      </c>
      <c r="D49" s="377"/>
      <c r="E49" s="377"/>
      <c r="F49" s="377"/>
      <c r="G49" s="377"/>
      <c r="H49" s="377"/>
      <c r="I49" s="377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76" t="s">
        <v>721</v>
      </c>
      <c r="B67" s="376"/>
      <c r="C67" s="377" t="s">
        <v>722</v>
      </c>
      <c r="D67" s="377"/>
      <c r="E67" s="377"/>
      <c r="F67" s="377"/>
      <c r="G67" s="377"/>
      <c r="H67" s="377"/>
      <c r="I67" s="377"/>
    </row>
    <row r="82" spans="1:9">
      <c r="A82" s="376" t="s">
        <v>759</v>
      </c>
      <c r="B82" s="376"/>
      <c r="C82" s="377" t="s">
        <v>760</v>
      </c>
      <c r="D82" s="377"/>
      <c r="E82" s="377"/>
      <c r="F82" s="377"/>
      <c r="G82" s="377"/>
      <c r="H82" s="377"/>
      <c r="I82" s="377"/>
    </row>
    <row r="100" spans="1:9">
      <c r="A100" s="375" t="s">
        <v>1029</v>
      </c>
      <c r="B100" s="375"/>
      <c r="C100" s="375"/>
      <c r="D100" s="375"/>
      <c r="E100" s="375"/>
      <c r="F100" s="375"/>
      <c r="G100" s="375"/>
      <c r="H100" s="375"/>
      <c r="I100" s="375"/>
    </row>
    <row r="115" spans="1:9">
      <c r="A115" s="375" t="s">
        <v>1030</v>
      </c>
      <c r="B115" s="375"/>
      <c r="C115" s="375"/>
      <c r="D115" s="375"/>
      <c r="E115" s="375"/>
      <c r="F115" s="375"/>
      <c r="G115" s="375"/>
      <c r="H115" s="375"/>
      <c r="I115" s="375"/>
    </row>
    <row r="128" spans="1:9">
      <c r="A128" s="375" t="s">
        <v>1006</v>
      </c>
      <c r="B128" s="375"/>
      <c r="C128" s="375"/>
      <c r="D128" s="375"/>
      <c r="E128" s="375"/>
      <c r="F128" s="375"/>
      <c r="G128" s="375"/>
      <c r="H128" s="375"/>
      <c r="I128" s="375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2" sqref="G32:G33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8" t="s">
        <v>1028</v>
      </c>
    </row>
    <row r="3" spans="1:7" ht="45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71.25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>
      <c r="A6" s="372">
        <v>43333</v>
      </c>
      <c r="B6" s="359">
        <f t="shared" ref="B6:B33" si="0">+IF(F6=0,"",C6/F6)</f>
        <v>656.19101961989202</v>
      </c>
      <c r="C6" s="337">
        <v>4485</v>
      </c>
      <c r="D6" s="360">
        <f t="shared" ref="D6:D33" si="1">+IF(ISERROR(B6/1.17),0,B6/1.17)</f>
        <v>560.8470253161471</v>
      </c>
      <c r="F6" s="361">
        <f>USD_CNY!B924</f>
        <v>6.8349000000000002</v>
      </c>
    </row>
    <row r="7" spans="1:7" ht="18" customHeight="1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3" si="3">C21-C20</f>
        <v>-105</v>
      </c>
    </row>
    <row r="22" spans="1:7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>
      <c r="A29" s="372">
        <v>43368</v>
      </c>
      <c r="B29" s="359">
        <f t="shared" si="0"/>
        <v>667.00550934899968</v>
      </c>
      <c r="C29" s="1">
        <v>4580</v>
      </c>
      <c r="D29" s="360">
        <f t="shared" si="1"/>
        <v>570.09017893076896</v>
      </c>
      <c r="E29" s="1">
        <v>502</v>
      </c>
      <c r="F29" s="361">
        <f>USD_CNY!B948</f>
        <v>6.8665099999999999</v>
      </c>
      <c r="G29" s="363">
        <f t="shared" si="3"/>
        <v>-5</v>
      </c>
    </row>
    <row r="30" spans="1:7">
      <c r="A30" s="372">
        <v>43369</v>
      </c>
      <c r="B30" s="359">
        <f t="shared" si="0"/>
        <v>668.32072405779877</v>
      </c>
      <c r="C30" s="1">
        <v>4590</v>
      </c>
      <c r="D30" s="360">
        <f t="shared" si="1"/>
        <v>571.21429406649474</v>
      </c>
      <c r="E30" s="1">
        <v>504</v>
      </c>
      <c r="F30" s="361">
        <f>USD_CNY!B949</f>
        <v>6.8679600000000001</v>
      </c>
      <c r="G30" s="363">
        <f t="shared" si="3"/>
        <v>10</v>
      </c>
    </row>
    <row r="31" spans="1:7">
      <c r="A31" s="372">
        <v>43370</v>
      </c>
      <c r="B31" s="359">
        <f t="shared" si="0"/>
        <v>647.41303933507049</v>
      </c>
      <c r="C31" s="1">
        <v>4450</v>
      </c>
      <c r="D31" s="360">
        <f t="shared" si="1"/>
        <v>553.3444780641629</v>
      </c>
      <c r="E31" s="1">
        <v>502</v>
      </c>
      <c r="F31" s="361">
        <f>USD_CNY!B950</f>
        <v>6.8735099999999996</v>
      </c>
      <c r="G31" s="363">
        <f t="shared" si="3"/>
        <v>-140</v>
      </c>
    </row>
    <row r="32" spans="1:7">
      <c r="A32" s="372">
        <v>43371</v>
      </c>
      <c r="B32" s="359">
        <f t="shared" si="0"/>
        <v>659.24842775058335</v>
      </c>
      <c r="C32" s="1">
        <v>4540</v>
      </c>
      <c r="D32" s="360">
        <f t="shared" si="1"/>
        <v>563.46019465861832</v>
      </c>
      <c r="E32" s="1">
        <v>500</v>
      </c>
      <c r="F32" s="361">
        <f>USD_CNY!B951</f>
        <v>6.8866300000000003</v>
      </c>
      <c r="G32" s="363">
        <f t="shared" si="3"/>
        <v>90</v>
      </c>
    </row>
    <row r="33" spans="1:7">
      <c r="A33" s="372">
        <v>43374</v>
      </c>
      <c r="B33" s="359">
        <f t="shared" si="0"/>
        <v>664.95107336870956</v>
      </c>
      <c r="C33" s="1">
        <v>4540</v>
      </c>
      <c r="D33" s="360">
        <f t="shared" si="1"/>
        <v>568.3342507424868</v>
      </c>
      <c r="E33" s="1">
        <v>500</v>
      </c>
      <c r="F33" s="361">
        <f>USD_CNY!B952</f>
        <v>6.8275699999999997</v>
      </c>
      <c r="G33" s="363">
        <f t="shared" si="3"/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52" sqref="B952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4" t="s">
        <v>1020</v>
      </c>
    </row>
    <row r="910" spans="1:3">
      <c r="A910" s="226">
        <v>43312</v>
      </c>
      <c r="B910" s="343">
        <v>6.8248800000000003</v>
      </c>
    </row>
    <row r="911" spans="1:3">
      <c r="A911" s="226">
        <v>43313</v>
      </c>
      <c r="B911" s="343">
        <v>6.8029900000000003</v>
      </c>
    </row>
    <row r="912" spans="1:3">
      <c r="A912" s="226">
        <v>43314</v>
      </c>
      <c r="B912" s="343">
        <v>6.8232200000000001</v>
      </c>
    </row>
    <row r="913" spans="1:2">
      <c r="A913" s="226">
        <v>43315</v>
      </c>
      <c r="B913" s="343">
        <v>6.8795700000000002</v>
      </c>
    </row>
    <row r="914" spans="1:2">
      <c r="A914" s="226">
        <v>43318</v>
      </c>
      <c r="B914" s="343">
        <v>6.8470300000000002</v>
      </c>
    </row>
    <row r="915" spans="1:2">
      <c r="A915" s="226">
        <v>43319</v>
      </c>
      <c r="B915" s="343">
        <v>6.8640999999999996</v>
      </c>
    </row>
    <row r="916" spans="1:2">
      <c r="A916" s="226">
        <v>43320</v>
      </c>
      <c r="B916" s="343">
        <v>6.8182499999999999</v>
      </c>
    </row>
    <row r="917" spans="1:2">
      <c r="A917" s="226">
        <v>43321</v>
      </c>
      <c r="B917" s="343">
        <v>6.8230199999999996</v>
      </c>
    </row>
    <row r="918" spans="1:2">
      <c r="A918" s="226">
        <v>43322</v>
      </c>
      <c r="B918" s="343">
        <v>6.8453799999999996</v>
      </c>
    </row>
    <row r="919" spans="1:2">
      <c r="A919" s="226">
        <v>43325</v>
      </c>
      <c r="B919" s="343">
        <v>6.867</v>
      </c>
    </row>
    <row r="920" spans="1:2">
      <c r="A920" s="226">
        <v>43326</v>
      </c>
      <c r="B920" s="343">
        <v>6.8920300000000001</v>
      </c>
    </row>
    <row r="921" spans="1:2">
      <c r="A921" s="226">
        <v>43327</v>
      </c>
      <c r="B921" s="343">
        <v>6.8933999999999997</v>
      </c>
    </row>
    <row r="922" spans="1:2">
      <c r="A922" s="226">
        <v>43328</v>
      </c>
      <c r="B922" s="343">
        <v>6.9455</v>
      </c>
    </row>
    <row r="923" spans="1:2">
      <c r="A923" s="226">
        <v>43329</v>
      </c>
      <c r="B923" s="343">
        <v>6.8585000000000003</v>
      </c>
    </row>
    <row r="924" spans="1:2">
      <c r="A924" s="226">
        <v>43332</v>
      </c>
      <c r="B924" s="343">
        <v>6.8349000000000002</v>
      </c>
    </row>
    <row r="925" spans="1:2">
      <c r="A925" s="226">
        <v>43333</v>
      </c>
      <c r="B925" s="343">
        <v>6.83413</v>
      </c>
    </row>
    <row r="926" spans="1:2">
      <c r="A926" s="226">
        <v>43334</v>
      </c>
      <c r="B926" s="343">
        <v>6.8275699999999997</v>
      </c>
    </row>
    <row r="927" spans="1:2">
      <c r="A927" s="226">
        <v>43335</v>
      </c>
      <c r="B927" s="343">
        <v>6.8457999999999997</v>
      </c>
    </row>
    <row r="928" spans="1:2">
      <c r="A928" s="226">
        <v>43336</v>
      </c>
      <c r="B928" s="343">
        <v>6.8928900000000004</v>
      </c>
    </row>
    <row r="929" spans="1:2">
      <c r="A929" s="226">
        <v>43339</v>
      </c>
      <c r="B929" s="343">
        <v>6.7998799999999999</v>
      </c>
    </row>
    <row r="930" spans="1:2">
      <c r="A930" s="226">
        <v>43340</v>
      </c>
      <c r="B930" s="343">
        <v>6.7929199999999996</v>
      </c>
    </row>
    <row r="931" spans="1:2">
      <c r="A931" s="226">
        <v>43341</v>
      </c>
      <c r="B931" s="343">
        <v>6.7991999999999999</v>
      </c>
    </row>
    <row r="932" spans="1:2">
      <c r="A932" s="226">
        <v>43342</v>
      </c>
      <c r="B932" s="343">
        <v>6.8918999999999997</v>
      </c>
    </row>
    <row r="933" spans="1:2">
      <c r="A933" s="226">
        <v>43343</v>
      </c>
      <c r="B933" s="343">
        <v>6.8658700000000001</v>
      </c>
    </row>
    <row r="934" spans="1:2">
      <c r="A934" s="226">
        <v>43347</v>
      </c>
      <c r="B934" s="343">
        <v>6.8343400000000001</v>
      </c>
    </row>
    <row r="935" spans="1:2">
      <c r="A935" s="226">
        <v>43348</v>
      </c>
      <c r="B935" s="343">
        <v>6.8487</v>
      </c>
    </row>
    <row r="936" spans="1:2">
      <c r="A936" s="226">
        <v>43349</v>
      </c>
      <c r="B936" s="343">
        <v>6.8419999999999996</v>
      </c>
    </row>
    <row r="937" spans="1:2">
      <c r="A937" s="226">
        <v>43350</v>
      </c>
      <c r="B937" s="343">
        <v>6.8439300000000003</v>
      </c>
    </row>
    <row r="938" spans="1:2">
      <c r="A938" s="226">
        <v>43353</v>
      </c>
      <c r="B938" s="343">
        <v>6.8596300000000001</v>
      </c>
    </row>
    <row r="939" spans="1:2">
      <c r="A939" s="226">
        <v>43354</v>
      </c>
      <c r="B939" s="343">
        <v>6.8651799999999996</v>
      </c>
    </row>
    <row r="940" spans="1:2">
      <c r="A940" s="226">
        <v>43355</v>
      </c>
      <c r="B940" s="343">
        <v>6.8754</v>
      </c>
    </row>
    <row r="941" spans="1:2">
      <c r="A941" s="226">
        <v>43356</v>
      </c>
      <c r="B941" s="343">
        <v>6.8334000000000001</v>
      </c>
    </row>
    <row r="942" spans="1:2">
      <c r="A942" s="226">
        <v>43357</v>
      </c>
      <c r="B942" s="343">
        <v>6.8435699999999997</v>
      </c>
    </row>
    <row r="943" spans="1:2">
      <c r="A943" s="226">
        <v>43360</v>
      </c>
      <c r="B943" s="343">
        <v>6.8783000000000003</v>
      </c>
    </row>
    <row r="944" spans="1:2">
      <c r="A944" s="226">
        <v>43361</v>
      </c>
      <c r="B944" s="343">
        <v>6.8688000000000002</v>
      </c>
    </row>
    <row r="945" spans="1:2">
      <c r="A945" s="226">
        <v>43362</v>
      </c>
      <c r="B945" s="343">
        <v>6.8587800000000003</v>
      </c>
    </row>
    <row r="946" spans="1:2">
      <c r="A946" s="226">
        <v>43363</v>
      </c>
      <c r="B946" s="343">
        <v>6.8513099999999998</v>
      </c>
    </row>
    <row r="947" spans="1:2">
      <c r="A947" s="226">
        <v>43364</v>
      </c>
      <c r="B947" s="343">
        <v>6.8335499999999998</v>
      </c>
    </row>
    <row r="948" spans="1:2">
      <c r="A948" s="226">
        <v>43368</v>
      </c>
      <c r="B948" s="343">
        <v>6.8665099999999999</v>
      </c>
    </row>
    <row r="949" spans="1:2">
      <c r="A949" s="226">
        <v>43369</v>
      </c>
      <c r="B949" s="343">
        <v>6.8679600000000001</v>
      </c>
    </row>
    <row r="950" spans="1:2">
      <c r="A950" s="226">
        <v>43370</v>
      </c>
      <c r="B950" s="343">
        <v>6.8735099999999996</v>
      </c>
    </row>
    <row r="951" spans="1:2">
      <c r="A951" s="226">
        <v>43371</v>
      </c>
      <c r="B951" s="343">
        <v>6.8866300000000003</v>
      </c>
    </row>
    <row r="952" spans="1:2">
      <c r="A952" s="226">
        <v>43374</v>
      </c>
      <c r="B952" s="343">
        <v>6.8275699999999997</v>
      </c>
    </row>
    <row r="953" spans="1:2">
      <c r="A953" s="125"/>
    </row>
    <row r="954" spans="1:2">
      <c r="A954" s="125"/>
    </row>
    <row r="955" spans="1:2">
      <c r="A955" s="125"/>
    </row>
    <row r="956" spans="1:2">
      <c r="A956" s="125"/>
    </row>
    <row r="957" spans="1:2">
      <c r="A957" s="125"/>
    </row>
    <row r="958" spans="1:2">
      <c r="A958" s="125"/>
    </row>
    <row r="959" spans="1:2">
      <c r="A959" s="125"/>
    </row>
    <row r="960" spans="1:2">
      <c r="A960" s="125"/>
    </row>
    <row r="961" spans="1:1">
      <c r="A961" s="125"/>
    </row>
    <row r="962" spans="1:1">
      <c r="A962" s="125"/>
    </row>
    <row r="963" spans="1:1">
      <c r="A963" s="125"/>
    </row>
    <row r="964" spans="1:1">
      <c r="A964" s="125"/>
    </row>
    <row r="965" spans="1:1">
      <c r="A965" s="125"/>
    </row>
    <row r="966" spans="1:1">
      <c r="A966" s="125"/>
    </row>
    <row r="967" spans="1:1">
      <c r="A967" s="125"/>
    </row>
    <row r="968" spans="1:1">
      <c r="A968" s="125"/>
    </row>
    <row r="969" spans="1:1">
      <c r="A969" s="125"/>
    </row>
    <row r="970" spans="1:1">
      <c r="A970" s="125"/>
    </row>
    <row r="971" spans="1:1">
      <c r="A971" s="125"/>
    </row>
    <row r="972" spans="1:1">
      <c r="A972" s="125"/>
    </row>
    <row r="973" spans="1:1">
      <c r="A973" s="125"/>
    </row>
    <row r="974" spans="1:1">
      <c r="A974" s="125"/>
    </row>
    <row r="975" spans="1:1">
      <c r="A975" s="125"/>
    </row>
    <row r="976" spans="1:1">
      <c r="A976" s="125"/>
    </row>
    <row r="977" spans="1:1">
      <c r="A977" s="125"/>
    </row>
    <row r="978" spans="1:1">
      <c r="A978" s="125"/>
    </row>
    <row r="979" spans="1:1">
      <c r="A979" s="125"/>
    </row>
    <row r="980" spans="1:1">
      <c r="A980" s="125"/>
    </row>
    <row r="981" spans="1:1">
      <c r="A981" s="125"/>
    </row>
    <row r="982" spans="1:1">
      <c r="A982" s="125"/>
    </row>
    <row r="983" spans="1:1">
      <c r="A983" s="125"/>
    </row>
    <row r="984" spans="1:1">
      <c r="A984" s="125"/>
    </row>
    <row r="985" spans="1:1">
      <c r="A985" s="125"/>
    </row>
    <row r="986" spans="1:1">
      <c r="A986" s="125"/>
    </row>
    <row r="987" spans="1:1">
      <c r="A987" s="125"/>
    </row>
    <row r="988" spans="1:1">
      <c r="A988" s="125"/>
    </row>
    <row r="989" spans="1:1">
      <c r="A989" s="125"/>
    </row>
    <row r="990" spans="1:1">
      <c r="A990" s="125"/>
    </row>
    <row r="991" spans="1:1">
      <c r="A991" s="125"/>
    </row>
    <row r="992" spans="1:1">
      <c r="A992" s="125"/>
    </row>
    <row r="993" spans="1:1">
      <c r="A993" s="125"/>
    </row>
    <row r="994" spans="1:1">
      <c r="A994" s="125"/>
    </row>
    <row r="995" spans="1:1">
      <c r="A995" s="125"/>
    </row>
    <row r="996" spans="1:1">
      <c r="A996" s="125"/>
    </row>
    <row r="997" spans="1:1">
      <c r="A997" s="125"/>
    </row>
    <row r="998" spans="1:1">
      <c r="A998" s="125"/>
    </row>
    <row r="999" spans="1:1">
      <c r="A999" s="125"/>
    </row>
    <row r="1000" spans="1:1">
      <c r="A1000" s="125"/>
    </row>
    <row r="1001" spans="1:1">
      <c r="A1001" s="125"/>
    </row>
    <row r="1002" spans="1:1">
      <c r="A1002" s="125"/>
    </row>
    <row r="1003" spans="1:1">
      <c r="A1003" s="125"/>
    </row>
    <row r="1004" spans="1:1">
      <c r="A1004" s="125"/>
    </row>
    <row r="1005" spans="1:1">
      <c r="A1005" s="125"/>
    </row>
    <row r="1006" spans="1:1">
      <c r="A1006" s="125"/>
    </row>
    <row r="1007" spans="1:1">
      <c r="A1007" s="125"/>
    </row>
    <row r="1008" spans="1:1">
      <c r="A1008" s="125"/>
    </row>
    <row r="1009" spans="1:1">
      <c r="A1009" s="125"/>
    </row>
    <row r="1010" spans="1:1">
      <c r="A1010" s="125"/>
    </row>
    <row r="1011" spans="1:1">
      <c r="A1011" s="125"/>
    </row>
    <row r="1012" spans="1:1">
      <c r="A1012" s="125"/>
    </row>
    <row r="1013" spans="1:1">
      <c r="A1013" s="125"/>
    </row>
    <row r="1014" spans="1:1">
      <c r="A1014" s="125"/>
    </row>
    <row r="1015" spans="1:1">
      <c r="A1015" s="125"/>
    </row>
    <row r="1016" spans="1:1">
      <c r="A1016" s="125"/>
    </row>
    <row r="1017" spans="1:1">
      <c r="A1017" s="125"/>
    </row>
    <row r="1018" spans="1:1">
      <c r="A1018" s="125"/>
    </row>
    <row r="1019" spans="1:1">
      <c r="A1019" s="125"/>
    </row>
    <row r="1020" spans="1:1">
      <c r="A1020" s="125"/>
    </row>
    <row r="1021" spans="1:1">
      <c r="A1021" s="125"/>
    </row>
    <row r="1022" spans="1:1">
      <c r="A1022" s="125"/>
    </row>
    <row r="1023" spans="1:1">
      <c r="A1023" s="125"/>
    </row>
    <row r="1024" spans="1:1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22" activePane="bottomLeft" state="frozen"/>
      <selection pane="bottomLeft" activeCell="B435" sqref="B435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5" t="s">
        <v>1013</v>
      </c>
    </row>
    <row r="287" spans="1:2" ht="15.75">
      <c r="A287" s="232">
        <v>43153</v>
      </c>
      <c r="B287" s="335">
        <v>22750</v>
      </c>
    </row>
    <row r="288" spans="1:2" ht="15.75">
      <c r="A288" s="232">
        <v>43158</v>
      </c>
      <c r="B288" s="335">
        <v>22775</v>
      </c>
    </row>
    <row r="289" spans="1:2" ht="15.75">
      <c r="A289" s="232">
        <v>43159</v>
      </c>
      <c r="B289" s="335">
        <v>22790</v>
      </c>
    </row>
    <row r="290" spans="1:2" ht="15.75">
      <c r="A290" s="232">
        <v>43160</v>
      </c>
      <c r="B290" s="335">
        <v>22790</v>
      </c>
    </row>
    <row r="291" spans="1:2" ht="15.75">
      <c r="A291" s="232">
        <v>43161</v>
      </c>
      <c r="B291" s="335">
        <v>22795</v>
      </c>
    </row>
    <row r="292" spans="1:2" ht="15.75">
      <c r="A292" s="232">
        <v>43164</v>
      </c>
      <c r="B292" s="335">
        <v>22790</v>
      </c>
    </row>
    <row r="293" spans="1:2" ht="15.75">
      <c r="A293" s="232">
        <v>43165</v>
      </c>
      <c r="B293" s="335">
        <v>22795</v>
      </c>
    </row>
    <row r="294" spans="1:2" ht="15.75">
      <c r="A294" s="232">
        <v>43166</v>
      </c>
      <c r="B294" s="335">
        <v>22790</v>
      </c>
    </row>
    <row r="295" spans="1:2" ht="15.75">
      <c r="A295" s="232">
        <v>43167</v>
      </c>
      <c r="B295" s="335">
        <v>22790</v>
      </c>
    </row>
    <row r="296" spans="1:2" ht="15.75">
      <c r="A296" s="232">
        <v>43168</v>
      </c>
      <c r="B296" s="335">
        <v>22790</v>
      </c>
    </row>
    <row r="297" spans="1:2" ht="15.75">
      <c r="A297" s="232">
        <v>43171</v>
      </c>
      <c r="B297" s="335">
        <v>22790</v>
      </c>
    </row>
    <row r="298" spans="1:2" ht="15.75">
      <c r="A298" s="232">
        <v>43172</v>
      </c>
      <c r="B298" s="335">
        <v>22790</v>
      </c>
    </row>
    <row r="299" spans="1:2" ht="15.75">
      <c r="A299" s="232">
        <v>43173</v>
      </c>
      <c r="B299" s="335">
        <v>22795</v>
      </c>
    </row>
    <row r="300" spans="1:2" ht="15.75">
      <c r="A300" s="232">
        <v>43174</v>
      </c>
      <c r="B300" s="335">
        <v>22795</v>
      </c>
    </row>
    <row r="301" spans="1:2" ht="15.75">
      <c r="A301" s="232">
        <v>43175</v>
      </c>
      <c r="B301" s="335">
        <v>22795</v>
      </c>
    </row>
    <row r="302" spans="1:2" ht="15.75">
      <c r="A302" s="232">
        <v>43178</v>
      </c>
      <c r="B302" s="335">
        <v>22795</v>
      </c>
    </row>
    <row r="303" spans="1:2" ht="15.75">
      <c r="A303" s="232">
        <v>43179</v>
      </c>
      <c r="B303" s="335">
        <v>22805</v>
      </c>
    </row>
    <row r="304" spans="1:2" ht="15.75">
      <c r="A304" s="232">
        <v>43180</v>
      </c>
      <c r="B304" s="335">
        <v>22805</v>
      </c>
    </row>
    <row r="305" spans="1:4" ht="15.75">
      <c r="A305" s="232">
        <v>43181</v>
      </c>
      <c r="B305" s="335">
        <v>22805</v>
      </c>
    </row>
    <row r="306" spans="1:4" ht="15.75">
      <c r="A306" s="232">
        <v>43182</v>
      </c>
      <c r="B306" s="335">
        <v>22830</v>
      </c>
    </row>
    <row r="307" spans="1:4" ht="15.75">
      <c r="A307" s="232">
        <v>43185</v>
      </c>
      <c r="B307" s="335">
        <v>22830</v>
      </c>
      <c r="C307" s="142"/>
      <c r="D307" s="142"/>
    </row>
    <row r="308" spans="1:4" ht="15.75">
      <c r="A308" s="232">
        <v>43186</v>
      </c>
      <c r="B308" s="335">
        <v>22845</v>
      </c>
    </row>
    <row r="309" spans="1:4" ht="15.75">
      <c r="A309" s="232">
        <v>43187</v>
      </c>
      <c r="B309" s="335">
        <v>22845</v>
      </c>
      <c r="D309" s="143"/>
    </row>
    <row r="310" spans="1:4" ht="15.75">
      <c r="A310" s="232">
        <v>43188</v>
      </c>
      <c r="B310" s="335">
        <v>22840</v>
      </c>
    </row>
    <row r="311" spans="1:4" ht="15.75">
      <c r="A311" s="232">
        <v>43189</v>
      </c>
      <c r="B311" s="335">
        <v>22820</v>
      </c>
    </row>
    <row r="312" spans="1:4" ht="15.75">
      <c r="A312" s="232">
        <v>43192</v>
      </c>
      <c r="B312" s="335">
        <v>22820</v>
      </c>
    </row>
    <row r="313" spans="1:4" ht="15.75">
      <c r="A313" s="232">
        <v>43193</v>
      </c>
      <c r="B313" s="335">
        <v>22835</v>
      </c>
    </row>
    <row r="314" spans="1:4" ht="15.75">
      <c r="A314" s="232">
        <v>43194</v>
      </c>
      <c r="B314" s="335">
        <v>22845</v>
      </c>
    </row>
    <row r="315" spans="1:4" ht="15.75">
      <c r="A315" s="232">
        <v>43195</v>
      </c>
      <c r="B315" s="335">
        <v>22845</v>
      </c>
    </row>
    <row r="316" spans="1:4" ht="15.75">
      <c r="A316" s="232">
        <v>43196</v>
      </c>
      <c r="B316" s="335">
        <v>22840</v>
      </c>
    </row>
    <row r="317" spans="1:4" ht="15.75">
      <c r="A317" s="232">
        <v>43200</v>
      </c>
      <c r="B317" s="335">
        <v>22825</v>
      </c>
    </row>
    <row r="318" spans="1:4" ht="15.75">
      <c r="A318" s="232">
        <v>43201</v>
      </c>
      <c r="B318" s="335">
        <v>22825</v>
      </c>
    </row>
    <row r="319" spans="1:4" ht="15.75">
      <c r="A319" s="232">
        <v>43202</v>
      </c>
      <c r="B319" s="335">
        <v>22825</v>
      </c>
    </row>
    <row r="320" spans="1:4" ht="15.75">
      <c r="A320" s="232">
        <v>43203</v>
      </c>
      <c r="B320" s="335">
        <v>22820</v>
      </c>
    </row>
    <row r="321" spans="1:2" ht="15.75">
      <c r="A321" s="232">
        <v>43206</v>
      </c>
      <c r="B321" s="335">
        <v>22825</v>
      </c>
    </row>
    <row r="322" spans="1:2" ht="15.75">
      <c r="A322" s="232">
        <v>43207</v>
      </c>
      <c r="B322" s="335">
        <v>22805</v>
      </c>
    </row>
    <row r="323" spans="1:2" ht="15.75">
      <c r="A323" s="232">
        <v>43208</v>
      </c>
      <c r="B323" s="335">
        <v>22805</v>
      </c>
    </row>
    <row r="324" spans="1:2" ht="15.75">
      <c r="A324" s="232">
        <v>43209</v>
      </c>
      <c r="B324" s="335">
        <v>22810</v>
      </c>
    </row>
    <row r="325" spans="1:2" ht="15.75">
      <c r="A325" s="232">
        <v>43210</v>
      </c>
      <c r="B325" s="335">
        <v>22810</v>
      </c>
    </row>
    <row r="326" spans="1:2" ht="15.75">
      <c r="A326" s="232">
        <v>43213</v>
      </c>
      <c r="B326" s="335">
        <v>22810</v>
      </c>
    </row>
    <row r="327" spans="1:2" ht="15.75">
      <c r="A327" s="232">
        <v>43214</v>
      </c>
      <c r="B327" s="335" t="s">
        <v>1015</v>
      </c>
    </row>
    <row r="328" spans="1:2" ht="15.75">
      <c r="A328" s="232">
        <v>43216</v>
      </c>
      <c r="B328" s="335">
        <v>22805</v>
      </c>
    </row>
    <row r="329" spans="1:2" ht="15.75">
      <c r="A329" s="232">
        <v>43217</v>
      </c>
      <c r="B329" s="335">
        <v>22800</v>
      </c>
    </row>
    <row r="330" spans="1:2" ht="15.75">
      <c r="A330" s="232">
        <v>43222</v>
      </c>
      <c r="B330" s="335">
        <v>22800</v>
      </c>
    </row>
    <row r="331" spans="1:2" ht="15.75">
      <c r="A331" s="232">
        <v>43223</v>
      </c>
      <c r="B331" s="335">
        <v>22795</v>
      </c>
    </row>
    <row r="332" spans="1:2" ht="15.75">
      <c r="A332" s="232">
        <v>43224</v>
      </c>
      <c r="B332" s="335">
        <v>22805</v>
      </c>
    </row>
    <row r="333" spans="1:2" ht="15.75">
      <c r="A333" s="232">
        <v>43227</v>
      </c>
      <c r="B333" s="335">
        <v>22805</v>
      </c>
    </row>
    <row r="334" spans="1:2" ht="15.75">
      <c r="A334" s="232">
        <v>43228</v>
      </c>
      <c r="B334" s="335">
        <v>22805</v>
      </c>
    </row>
    <row r="335" spans="1:2" ht="15.75">
      <c r="A335" s="232">
        <v>43229</v>
      </c>
      <c r="B335" s="335">
        <v>22805</v>
      </c>
    </row>
    <row r="336" spans="1:2" ht="15.75">
      <c r="A336" s="232">
        <v>43230</v>
      </c>
      <c r="B336" s="335">
        <v>22805</v>
      </c>
    </row>
    <row r="337" spans="1:2" ht="15.75">
      <c r="A337" s="232">
        <v>43231</v>
      </c>
      <c r="B337" s="335">
        <v>22805</v>
      </c>
    </row>
    <row r="338" spans="1:2" ht="15.75">
      <c r="A338" s="232">
        <v>43234</v>
      </c>
      <c r="B338" s="335">
        <v>22805</v>
      </c>
    </row>
    <row r="339" spans="1:2" ht="15.75">
      <c r="A339" s="232">
        <v>43235</v>
      </c>
      <c r="B339" s="335">
        <v>22805</v>
      </c>
    </row>
    <row r="340" spans="1:2" ht="15.75">
      <c r="A340" s="232">
        <v>43236</v>
      </c>
      <c r="B340" s="335">
        <v>22805</v>
      </c>
    </row>
    <row r="341" spans="1:2" ht="15.75">
      <c r="A341" s="232">
        <v>43237</v>
      </c>
      <c r="B341" s="335">
        <v>22805</v>
      </c>
    </row>
    <row r="342" spans="1:2" ht="15.75">
      <c r="A342" s="232">
        <v>43238</v>
      </c>
      <c r="B342" s="335">
        <v>22815</v>
      </c>
    </row>
    <row r="343" spans="1:2" ht="15.75">
      <c r="A343" s="232">
        <v>43241</v>
      </c>
      <c r="B343" s="335">
        <v>22815</v>
      </c>
    </row>
    <row r="344" spans="1:2" ht="15.75">
      <c r="A344" s="232">
        <v>43242</v>
      </c>
      <c r="B344" s="335">
        <v>22810</v>
      </c>
    </row>
    <row r="345" spans="1:2" ht="15.75">
      <c r="A345" s="232">
        <v>43243</v>
      </c>
      <c r="B345" s="335">
        <v>22805</v>
      </c>
    </row>
    <row r="346" spans="1:2" ht="15.75">
      <c r="A346" s="232">
        <v>43244</v>
      </c>
      <c r="B346" s="335">
        <v>22810</v>
      </c>
    </row>
    <row r="347" spans="1:2" ht="15.75">
      <c r="A347" s="232">
        <v>43245</v>
      </c>
      <c r="B347" s="335">
        <v>22815</v>
      </c>
    </row>
    <row r="348" spans="1:2" ht="15.75">
      <c r="A348" s="232">
        <v>43248</v>
      </c>
      <c r="B348" s="335">
        <v>22845</v>
      </c>
    </row>
    <row r="349" spans="1:2" ht="15.75">
      <c r="A349" s="232">
        <v>43249</v>
      </c>
      <c r="B349" s="335">
        <v>22860</v>
      </c>
    </row>
    <row r="350" spans="1:2" ht="15.75">
      <c r="A350" s="232">
        <v>43250</v>
      </c>
      <c r="B350" s="335">
        <v>22880</v>
      </c>
    </row>
    <row r="351" spans="1:2" ht="15.75">
      <c r="A351" s="232">
        <v>43251</v>
      </c>
      <c r="B351" s="335">
        <v>22850</v>
      </c>
    </row>
    <row r="352" spans="1:2" ht="15.75">
      <c r="A352" s="232">
        <v>43252</v>
      </c>
      <c r="B352" s="335">
        <v>22830</v>
      </c>
    </row>
    <row r="353" spans="1:2" ht="15.75">
      <c r="A353" s="232">
        <v>43255</v>
      </c>
      <c r="B353" s="335">
        <v>22855</v>
      </c>
    </row>
    <row r="354" spans="1:2" ht="15.75">
      <c r="A354" s="232">
        <v>43256</v>
      </c>
      <c r="B354" s="335">
        <v>22855</v>
      </c>
    </row>
    <row r="355" spans="1:2" ht="15.75">
      <c r="A355" s="232">
        <v>43257</v>
      </c>
      <c r="B355" s="335">
        <v>22840</v>
      </c>
    </row>
    <row r="356" spans="1:2" ht="15.75">
      <c r="A356" s="232">
        <v>43258</v>
      </c>
      <c r="B356" s="335">
        <v>22840</v>
      </c>
    </row>
    <row r="357" spans="1:2" ht="15.75">
      <c r="A357" s="232">
        <v>43259</v>
      </c>
      <c r="B357" s="335">
        <v>22755</v>
      </c>
    </row>
    <row r="358" spans="1:2" ht="15.75">
      <c r="A358" s="232">
        <v>43262</v>
      </c>
      <c r="B358" s="335">
        <v>22850</v>
      </c>
    </row>
    <row r="359" spans="1:2" ht="15.75">
      <c r="A359" s="232">
        <v>43263</v>
      </c>
      <c r="B359" s="335">
        <v>22845</v>
      </c>
    </row>
    <row r="360" spans="1:2" ht="15.75">
      <c r="A360" s="232">
        <v>43264</v>
      </c>
      <c r="B360" s="335">
        <v>22850</v>
      </c>
    </row>
    <row r="361" spans="1:2" ht="15.75">
      <c r="A361" s="232">
        <v>43265</v>
      </c>
      <c r="B361" s="335">
        <v>22850</v>
      </c>
    </row>
    <row r="362" spans="1:2" ht="15.75">
      <c r="A362" s="232">
        <v>43266</v>
      </c>
      <c r="B362" s="335">
        <v>22845</v>
      </c>
    </row>
    <row r="363" spans="1:2" ht="15.75">
      <c r="A363" s="232">
        <v>43269</v>
      </c>
      <c r="B363" s="335">
        <v>22865</v>
      </c>
    </row>
    <row r="364" spans="1:2" ht="15.75">
      <c r="A364" s="232">
        <v>43270</v>
      </c>
      <c r="B364" s="335">
        <v>22880</v>
      </c>
    </row>
    <row r="365" spans="1:2" ht="15.75">
      <c r="A365" s="232">
        <v>43271</v>
      </c>
      <c r="B365" s="335">
        <v>22890</v>
      </c>
    </row>
    <row r="366" spans="1:2" ht="15.75">
      <c r="A366" s="232">
        <v>43272</v>
      </c>
      <c r="B366" s="335">
        <v>22900</v>
      </c>
    </row>
    <row r="367" spans="1:2" ht="15.75">
      <c r="A367" s="232">
        <v>43276</v>
      </c>
      <c r="B367" s="335">
        <v>22910</v>
      </c>
    </row>
    <row r="368" spans="1:2" ht="15.75">
      <c r="A368" s="232">
        <v>43277</v>
      </c>
      <c r="B368" s="335">
        <v>22945</v>
      </c>
    </row>
    <row r="369" spans="1:2" ht="15.75">
      <c r="A369" s="232">
        <v>43278</v>
      </c>
      <c r="B369" s="335">
        <v>22975</v>
      </c>
    </row>
    <row r="370" spans="1:2" ht="15.75">
      <c r="A370" s="232">
        <v>43279</v>
      </c>
      <c r="B370" s="335">
        <v>22975</v>
      </c>
    </row>
    <row r="371" spans="1:2" ht="15.75">
      <c r="A371" s="232">
        <v>43280</v>
      </c>
      <c r="B371" s="335">
        <v>22990</v>
      </c>
    </row>
    <row r="372" spans="1:2" ht="15.75">
      <c r="A372" s="232">
        <v>43283</v>
      </c>
      <c r="B372" s="335">
        <v>23010</v>
      </c>
    </row>
    <row r="373" spans="1:2" ht="15.75">
      <c r="A373" s="232">
        <v>43284</v>
      </c>
      <c r="B373" s="335">
        <v>23060</v>
      </c>
    </row>
    <row r="374" spans="1:2" ht="15.75">
      <c r="A374" s="232">
        <v>43285</v>
      </c>
      <c r="B374" s="335">
        <v>23070</v>
      </c>
    </row>
    <row r="375" spans="1:2" ht="15.75">
      <c r="A375" s="232">
        <v>43286</v>
      </c>
      <c r="B375" s="335">
        <v>23075</v>
      </c>
    </row>
    <row r="376" spans="1:2" ht="15.75">
      <c r="A376" s="232">
        <v>43287</v>
      </c>
      <c r="B376" s="335">
        <v>23075</v>
      </c>
    </row>
    <row r="377" spans="1:2" ht="15.75">
      <c r="A377" s="232">
        <v>43291</v>
      </c>
      <c r="B377" s="335">
        <v>23070</v>
      </c>
    </row>
    <row r="378" spans="1:2" ht="15.75">
      <c r="A378" s="232">
        <v>43292</v>
      </c>
      <c r="B378" s="335">
        <v>23075</v>
      </c>
    </row>
    <row r="379" spans="1:2" ht="15.75">
      <c r="A379" s="232">
        <v>43293</v>
      </c>
      <c r="B379" s="335">
        <v>23075</v>
      </c>
    </row>
    <row r="380" spans="1:2" ht="15.75">
      <c r="A380" s="232">
        <v>43294</v>
      </c>
      <c r="B380" s="335">
        <v>23080</v>
      </c>
    </row>
    <row r="381" spans="1:2" ht="15.75">
      <c r="A381" s="232">
        <v>43297</v>
      </c>
      <c r="B381" s="335">
        <v>23080</v>
      </c>
    </row>
    <row r="382" spans="1:2" ht="15.75">
      <c r="A382" s="232">
        <v>43298</v>
      </c>
      <c r="B382" s="335">
        <v>23080</v>
      </c>
    </row>
    <row r="383" spans="1:2" ht="15.75">
      <c r="A383" s="232">
        <v>43299</v>
      </c>
      <c r="B383" s="335">
        <v>23080</v>
      </c>
    </row>
    <row r="384" spans="1:2" ht="15.75">
      <c r="A384" s="232">
        <v>43300</v>
      </c>
      <c r="B384" s="335">
        <v>23080</v>
      </c>
    </row>
    <row r="385" spans="1:2" ht="15.75">
      <c r="A385" s="232">
        <v>43301</v>
      </c>
      <c r="B385" s="335">
        <v>23090</v>
      </c>
    </row>
    <row r="386" spans="1:2" ht="15.75">
      <c r="A386" s="232">
        <v>43304</v>
      </c>
      <c r="B386" s="335">
        <v>23230</v>
      </c>
    </row>
    <row r="387" spans="1:2" ht="15.75">
      <c r="A387" s="232">
        <v>43305</v>
      </c>
      <c r="B387" s="335">
        <v>23275</v>
      </c>
    </row>
    <row r="388" spans="1:2" ht="15.75">
      <c r="A388" s="232">
        <v>43306</v>
      </c>
      <c r="B388" s="335">
        <v>23250</v>
      </c>
    </row>
    <row r="389" spans="1:2" ht="15.75">
      <c r="A389" s="232">
        <v>43307</v>
      </c>
      <c r="B389" s="335">
        <v>23220</v>
      </c>
    </row>
    <row r="390" spans="1:2" ht="15.75">
      <c r="A390" s="232">
        <v>43308</v>
      </c>
      <c r="B390" s="335">
        <v>23255</v>
      </c>
    </row>
    <row r="391" spans="1:2" ht="15.75">
      <c r="A391" s="232">
        <v>43311</v>
      </c>
      <c r="B391" s="335">
        <v>23290</v>
      </c>
    </row>
    <row r="392" spans="1:2" ht="15.75">
      <c r="A392" s="232">
        <v>43312</v>
      </c>
      <c r="B392" s="335">
        <v>23325</v>
      </c>
    </row>
    <row r="393" spans="1:2" ht="15.75">
      <c r="A393" s="232">
        <v>43313</v>
      </c>
      <c r="B393" s="335">
        <v>23325</v>
      </c>
    </row>
    <row r="394" spans="1:2" ht="15.75">
      <c r="A394" s="232">
        <v>43314</v>
      </c>
      <c r="B394" s="335">
        <v>23310</v>
      </c>
    </row>
    <row r="395" spans="1:2" ht="15.75">
      <c r="A395" s="232">
        <v>43315</v>
      </c>
      <c r="B395" s="335">
        <v>23340</v>
      </c>
    </row>
    <row r="396" spans="1:2" ht="15.75">
      <c r="A396" s="232">
        <v>43318</v>
      </c>
      <c r="B396" s="335">
        <v>23350</v>
      </c>
    </row>
    <row r="397" spans="1:2" ht="15.75">
      <c r="A397" s="232">
        <v>43319</v>
      </c>
      <c r="B397" s="335">
        <v>23345</v>
      </c>
    </row>
    <row r="398" spans="1:2" ht="15.75">
      <c r="A398" s="232">
        <v>43320</v>
      </c>
      <c r="B398" s="335">
        <v>23330</v>
      </c>
    </row>
    <row r="399" spans="1:2" ht="15.75">
      <c r="A399" s="232">
        <v>43321</v>
      </c>
      <c r="B399" s="335">
        <v>23315</v>
      </c>
    </row>
    <row r="400" spans="1:2" ht="15.75">
      <c r="A400" s="232">
        <v>43322</v>
      </c>
      <c r="B400" s="335">
        <v>23310</v>
      </c>
    </row>
    <row r="401" spans="1:2" ht="15.75">
      <c r="A401" s="232">
        <v>43325</v>
      </c>
      <c r="B401" s="335">
        <v>23350</v>
      </c>
    </row>
    <row r="402" spans="1:2" ht="15.75">
      <c r="A402" s="232">
        <v>43326</v>
      </c>
      <c r="B402" s="335">
        <v>23350</v>
      </c>
    </row>
    <row r="403" spans="1:2" ht="15.75">
      <c r="A403" s="232">
        <v>43327</v>
      </c>
      <c r="B403" s="335">
        <v>23350</v>
      </c>
    </row>
    <row r="404" spans="1:2" ht="15.75">
      <c r="A404" s="232">
        <v>43328</v>
      </c>
      <c r="B404" s="335">
        <v>23350</v>
      </c>
    </row>
    <row r="405" spans="1:2" ht="15.75">
      <c r="A405" s="232">
        <v>43329</v>
      </c>
      <c r="B405" s="335">
        <v>23345</v>
      </c>
    </row>
    <row r="406" spans="1:2" ht="15.75">
      <c r="A406" s="232">
        <v>43332</v>
      </c>
      <c r="B406" s="335">
        <v>23325</v>
      </c>
    </row>
    <row r="407" spans="1:2" ht="15.75">
      <c r="A407" s="232">
        <v>43333</v>
      </c>
      <c r="B407" s="335">
        <v>23300</v>
      </c>
    </row>
    <row r="408" spans="1:2" ht="15.75">
      <c r="A408" s="232">
        <v>43334</v>
      </c>
      <c r="B408" s="335">
        <v>23320</v>
      </c>
    </row>
    <row r="409" spans="1:2" ht="15.75">
      <c r="A409" s="232">
        <v>43335</v>
      </c>
      <c r="B409" s="335">
        <v>23320</v>
      </c>
    </row>
    <row r="410" spans="1:2" ht="15.75">
      <c r="A410" s="232">
        <v>43336</v>
      </c>
      <c r="B410" s="335">
        <v>23340</v>
      </c>
    </row>
    <row r="411" spans="1:2" ht="15.75">
      <c r="A411" s="232">
        <v>43339</v>
      </c>
      <c r="B411" s="335">
        <v>23330</v>
      </c>
    </row>
    <row r="412" spans="1:2" ht="15.75">
      <c r="A412" s="232">
        <v>43340</v>
      </c>
      <c r="B412" s="335">
        <v>23335</v>
      </c>
    </row>
    <row r="413" spans="1:2" ht="15.75">
      <c r="A413" s="232">
        <v>43341</v>
      </c>
      <c r="B413" s="335">
        <v>23335</v>
      </c>
    </row>
    <row r="414" spans="1:2" ht="15.75">
      <c r="A414" s="232">
        <v>43342</v>
      </c>
      <c r="B414" s="335">
        <v>23340</v>
      </c>
    </row>
    <row r="415" spans="1:2" ht="15.75">
      <c r="A415" s="232">
        <v>43343</v>
      </c>
      <c r="B415" s="335">
        <v>23340</v>
      </c>
    </row>
    <row r="416" spans="1:2" ht="15.75">
      <c r="A416" s="232">
        <v>43347</v>
      </c>
      <c r="B416" s="335">
        <v>23340</v>
      </c>
    </row>
    <row r="417" spans="1:2" ht="15.75">
      <c r="A417" s="232">
        <v>43348</v>
      </c>
      <c r="B417" s="335">
        <v>23350</v>
      </c>
    </row>
    <row r="418" spans="1:2" ht="15.75">
      <c r="A418" s="232">
        <v>43349</v>
      </c>
      <c r="B418" s="335">
        <v>23335</v>
      </c>
    </row>
    <row r="419" spans="1:2" ht="15.75">
      <c r="A419" s="232">
        <v>43350</v>
      </c>
      <c r="B419" s="335">
        <v>23350</v>
      </c>
    </row>
    <row r="420" spans="1:2" ht="15.75">
      <c r="A420" s="232">
        <v>43353</v>
      </c>
      <c r="B420" s="335">
        <v>23340</v>
      </c>
    </row>
    <row r="421" spans="1:2" ht="15.75">
      <c r="A421" s="232">
        <v>43354</v>
      </c>
      <c r="B421" s="335">
        <v>23330</v>
      </c>
    </row>
    <row r="422" spans="1:2" ht="15.75">
      <c r="A422" s="232">
        <v>43355</v>
      </c>
      <c r="B422" s="335">
        <v>23325</v>
      </c>
    </row>
    <row r="423" spans="1:2" ht="15.75">
      <c r="A423" s="232">
        <v>43356</v>
      </c>
      <c r="B423" s="335">
        <v>23325</v>
      </c>
    </row>
    <row r="424" spans="1:2" ht="15.75">
      <c r="A424" s="232">
        <v>43357</v>
      </c>
      <c r="B424" s="335">
        <v>23290</v>
      </c>
    </row>
    <row r="425" spans="1:2" ht="15.75">
      <c r="A425" s="232">
        <v>43360</v>
      </c>
      <c r="B425" s="335">
        <v>23310</v>
      </c>
    </row>
    <row r="426" spans="1:2" ht="15.75">
      <c r="A426" s="232">
        <v>43361</v>
      </c>
      <c r="B426" s="335">
        <v>23325</v>
      </c>
    </row>
    <row r="427" spans="1:2" ht="15.75">
      <c r="A427" s="232">
        <v>43362</v>
      </c>
      <c r="B427" s="335">
        <v>23330</v>
      </c>
    </row>
    <row r="428" spans="1:2" ht="15.75">
      <c r="A428" s="232">
        <v>43363</v>
      </c>
      <c r="B428" s="335">
        <v>23360</v>
      </c>
    </row>
    <row r="429" spans="1:2" ht="15.75">
      <c r="A429" s="232">
        <v>43364</v>
      </c>
      <c r="B429" s="335">
        <v>23370</v>
      </c>
    </row>
    <row r="430" spans="1:2" ht="15.75">
      <c r="A430" s="232">
        <v>43368</v>
      </c>
      <c r="B430" s="335">
        <v>23375</v>
      </c>
    </row>
    <row r="431" spans="1:2" ht="15.75">
      <c r="A431" s="232">
        <v>43369</v>
      </c>
      <c r="B431" s="335">
        <v>23390</v>
      </c>
    </row>
    <row r="432" spans="1:2" ht="15.75">
      <c r="A432" s="232">
        <v>43370</v>
      </c>
      <c r="B432" s="335">
        <v>23390</v>
      </c>
    </row>
    <row r="433" spans="1:2" ht="15.75">
      <c r="A433" s="232">
        <v>43371</v>
      </c>
      <c r="B433" s="335">
        <v>23380</v>
      </c>
    </row>
    <row r="434" spans="1:2" ht="15.75">
      <c r="A434" s="232">
        <v>43374</v>
      </c>
      <c r="B434" s="335">
        <v>23370</v>
      </c>
    </row>
    <row r="435" spans="1:2" ht="15.75">
      <c r="A435" s="233"/>
      <c r="B435" s="335"/>
    </row>
    <row r="436" spans="1:2" ht="15.75">
      <c r="A436" s="233"/>
      <c r="B436" s="335"/>
    </row>
    <row r="437" spans="1:2" ht="15.75">
      <c r="A437" s="233"/>
      <c r="B437" s="335"/>
    </row>
    <row r="438" spans="1:2" ht="15.75">
      <c r="A438" s="233"/>
      <c r="B438" s="335"/>
    </row>
    <row r="439" spans="1:2" ht="15.75">
      <c r="A439" s="233"/>
      <c r="B439" s="335"/>
    </row>
    <row r="440" spans="1:2" ht="15.75">
      <c r="A440" s="233"/>
      <c r="B440" s="335"/>
    </row>
    <row r="441" spans="1:2" ht="15.75">
      <c r="A441" s="233"/>
      <c r="B441" s="335"/>
    </row>
    <row r="442" spans="1:2" ht="15.75">
      <c r="A442" s="233"/>
      <c r="B442" s="335"/>
    </row>
    <row r="443" spans="1:2" ht="15.75">
      <c r="A443" s="233"/>
      <c r="B443" s="335"/>
    </row>
    <row r="444" spans="1:2" ht="15.75">
      <c r="A444" s="234"/>
      <c r="B444" s="335"/>
    </row>
    <row r="445" spans="1:2" ht="15.75">
      <c r="A445" s="234"/>
      <c r="B445" s="335"/>
    </row>
    <row r="446" spans="1:2" ht="15.75">
      <c r="A446" s="234"/>
      <c r="B446" s="335"/>
    </row>
    <row r="447" spans="1:2" ht="15.75">
      <c r="A447" s="234"/>
      <c r="B447" s="335"/>
    </row>
    <row r="448" spans="1:2" ht="15.75">
      <c r="A448" s="234"/>
      <c r="B448" s="335"/>
    </row>
    <row r="449" spans="1:2" ht="15.75">
      <c r="A449" s="234"/>
      <c r="B449" s="335"/>
    </row>
    <row r="450" spans="1:2" ht="15.75">
      <c r="A450" s="234"/>
      <c r="B450" s="335"/>
    </row>
    <row r="451" spans="1:2" ht="15.75">
      <c r="A451" s="234"/>
      <c r="B451" s="335"/>
    </row>
    <row r="452" spans="1:2">
      <c r="A452" s="234"/>
      <c r="B452" s="152"/>
    </row>
    <row r="453" spans="1:2">
      <c r="A453" s="234"/>
      <c r="B453" s="152"/>
    </row>
    <row r="454" spans="1:2">
      <c r="A454" s="234"/>
      <c r="B454" s="152"/>
    </row>
    <row r="455" spans="1:2">
      <c r="A455" s="234"/>
      <c r="B455" s="152"/>
    </row>
    <row r="456" spans="1:2">
      <c r="A456" s="234"/>
      <c r="B456" s="152"/>
    </row>
    <row r="457" spans="1:2">
      <c r="A457" s="234"/>
      <c r="B457" s="152"/>
    </row>
    <row r="458" spans="1:2">
      <c r="A458" s="234"/>
      <c r="B458" s="152"/>
    </row>
    <row r="459" spans="1:2">
      <c r="A459" s="234"/>
      <c r="B459" s="152"/>
    </row>
    <row r="460" spans="1:2">
      <c r="A460" s="234"/>
      <c r="B460" s="152"/>
    </row>
    <row r="461" spans="1:2">
      <c r="A461" s="234"/>
      <c r="B461" s="152"/>
    </row>
    <row r="462" spans="1:2">
      <c r="A462" s="234"/>
      <c r="B462" s="152"/>
    </row>
    <row r="463" spans="1:2">
      <c r="A463" s="234"/>
      <c r="B463" s="152"/>
    </row>
    <row r="464" spans="1:2">
      <c r="A464" s="234"/>
      <c r="B464" s="152"/>
    </row>
    <row r="465" spans="1:2">
      <c r="A465" s="234"/>
      <c r="B465" s="152"/>
    </row>
    <row r="466" spans="1:2">
      <c r="A466" s="234"/>
      <c r="B466" s="152"/>
    </row>
    <row r="467" spans="1:2">
      <c r="A467" s="234"/>
      <c r="B467" s="152"/>
    </row>
    <row r="468" spans="1:2">
      <c r="A468" s="234"/>
      <c r="B468" s="152"/>
    </row>
    <row r="469" spans="1:2">
      <c r="A469" s="234"/>
      <c r="B469" s="152"/>
    </row>
    <row r="470" spans="1:2">
      <c r="A470" s="234"/>
      <c r="B470" s="152"/>
    </row>
    <row r="471" spans="1:2">
      <c r="A471" s="234"/>
      <c r="B471" s="152"/>
    </row>
    <row r="472" spans="1:2">
      <c r="A472" s="234"/>
      <c r="B472" s="152"/>
    </row>
    <row r="473" spans="1:2">
      <c r="A473" s="234"/>
      <c r="B473" s="152"/>
    </row>
    <row r="474" spans="1:2">
      <c r="A474" s="234"/>
      <c r="B474" s="152"/>
    </row>
    <row r="475" spans="1:2">
      <c r="A475" s="234"/>
      <c r="B475" s="152"/>
    </row>
    <row r="476" spans="1:2">
      <c r="A476" s="234"/>
      <c r="B476" s="152"/>
    </row>
    <row r="477" spans="1:2">
      <c r="A477" s="234"/>
      <c r="B477" s="152"/>
    </row>
    <row r="478" spans="1:2">
      <c r="A478" s="234"/>
      <c r="B478" s="152"/>
    </row>
    <row r="479" spans="1:2">
      <c r="A479" s="234"/>
      <c r="B479" s="152"/>
    </row>
    <row r="480" spans="1:2">
      <c r="A480" s="234"/>
      <c r="B480" s="152"/>
    </row>
    <row r="481" spans="1:2">
      <c r="A481" s="234"/>
      <c r="B481" s="152"/>
    </row>
    <row r="482" spans="1:2">
      <c r="A482" s="234"/>
      <c r="B482" s="152"/>
    </row>
    <row r="483" spans="1:2">
      <c r="A483" s="234"/>
      <c r="B483" s="152"/>
    </row>
    <row r="484" spans="1:2">
      <c r="A484" s="234"/>
      <c r="B484" s="152"/>
    </row>
    <row r="485" spans="1:2">
      <c r="A485" s="234"/>
      <c r="B485" s="152"/>
    </row>
    <row r="486" spans="1:2">
      <c r="A486" s="234"/>
      <c r="B486" s="152"/>
    </row>
    <row r="487" spans="1:2">
      <c r="A487" s="234"/>
      <c r="B487" s="152"/>
    </row>
    <row r="488" spans="1:2">
      <c r="A488" s="234"/>
      <c r="B488" s="152"/>
    </row>
    <row r="489" spans="1:2">
      <c r="A489" s="234"/>
      <c r="B489" s="152"/>
    </row>
    <row r="490" spans="1:2">
      <c r="A490" s="234"/>
      <c r="B490" s="152"/>
    </row>
    <row r="491" spans="1:2">
      <c r="A491" s="234"/>
      <c r="B491" s="152"/>
    </row>
    <row r="492" spans="1:2">
      <c r="A492" s="234"/>
      <c r="B492" s="152"/>
    </row>
    <row r="493" spans="1:2">
      <c r="A493" s="234"/>
      <c r="B493" s="152"/>
    </row>
    <row r="494" spans="1:2">
      <c r="A494" s="234"/>
      <c r="B494" s="152"/>
    </row>
    <row r="495" spans="1:2">
      <c r="A495" s="234"/>
      <c r="B495" s="152"/>
    </row>
    <row r="496" spans="1:2">
      <c r="A496" s="234"/>
      <c r="B496" s="152"/>
    </row>
    <row r="497" spans="1:2">
      <c r="A497" s="234"/>
      <c r="B497" s="152"/>
    </row>
    <row r="498" spans="1:2">
      <c r="A498" s="234"/>
      <c r="B498" s="152"/>
    </row>
    <row r="499" spans="1:2">
      <c r="A499" s="234"/>
      <c r="B499" s="152"/>
    </row>
    <row r="500" spans="1:2">
      <c r="A500" s="234"/>
      <c r="B500" s="152"/>
    </row>
    <row r="501" spans="1:2">
      <c r="A501" s="234"/>
      <c r="B501" s="152"/>
    </row>
    <row r="502" spans="1:2">
      <c r="A502" s="234"/>
      <c r="B502" s="152"/>
    </row>
    <row r="503" spans="1:2">
      <c r="A503" s="234"/>
      <c r="B503" s="152"/>
    </row>
    <row r="504" spans="1:2">
      <c r="A504" s="234"/>
      <c r="B504" s="152"/>
    </row>
    <row r="505" spans="1:2">
      <c r="A505" s="234"/>
      <c r="B505" s="152"/>
    </row>
    <row r="506" spans="1:2">
      <c r="A506" s="234"/>
      <c r="B506" s="152"/>
    </row>
    <row r="507" spans="1:2">
      <c r="A507" s="234"/>
      <c r="B507" s="152"/>
    </row>
    <row r="508" spans="1:2">
      <c r="A508" s="234"/>
      <c r="B508" s="152"/>
    </row>
    <row r="509" spans="1:2">
      <c r="A509" s="234"/>
      <c r="B509" s="152"/>
    </row>
    <row r="510" spans="1:2">
      <c r="A510" s="234"/>
      <c r="B510" s="152"/>
    </row>
    <row r="511" spans="1:2">
      <c r="A511" s="234"/>
      <c r="B511" s="152"/>
    </row>
    <row r="512" spans="1:2">
      <c r="A512" s="234"/>
      <c r="B512" s="152"/>
    </row>
    <row r="513" spans="1:2">
      <c r="A513" s="234"/>
      <c r="B513" s="152"/>
    </row>
    <row r="514" spans="1:2">
      <c r="A514" s="234"/>
      <c r="B514" s="152"/>
    </row>
    <row r="515" spans="1:2">
      <c r="A515" s="234"/>
      <c r="B515" s="152"/>
    </row>
    <row r="516" spans="1:2">
      <c r="A516" s="234"/>
      <c r="B516" s="152"/>
    </row>
    <row r="517" spans="1:2">
      <c r="A517" s="234"/>
      <c r="B517" s="152"/>
    </row>
    <row r="518" spans="1:2">
      <c r="A518" s="234"/>
      <c r="B518" s="152"/>
    </row>
    <row r="519" spans="1:2">
      <c r="A519" s="234"/>
      <c r="B519" s="152"/>
    </row>
    <row r="520" spans="1:2">
      <c r="A520" s="234"/>
      <c r="B520" s="152"/>
    </row>
    <row r="521" spans="1:2">
      <c r="A521" s="234"/>
      <c r="B521" s="152"/>
    </row>
    <row r="522" spans="1:2">
      <c r="A522" s="234"/>
      <c r="B522" s="152"/>
    </row>
    <row r="523" spans="1:2">
      <c r="A523" s="234"/>
      <c r="B523" s="152"/>
    </row>
    <row r="524" spans="1:2">
      <c r="A524" s="234"/>
      <c r="B524" s="152"/>
    </row>
    <row r="525" spans="1:2">
      <c r="A525" s="234"/>
      <c r="B525" s="152"/>
    </row>
    <row r="526" spans="1:2">
      <c r="A526" s="234"/>
      <c r="B526" s="152"/>
    </row>
    <row r="527" spans="1:2">
      <c r="A527" s="234"/>
      <c r="B527" s="152"/>
    </row>
    <row r="528" spans="1:2">
      <c r="A528" s="234"/>
      <c r="B528" s="152"/>
    </row>
    <row r="529" spans="1:2">
      <c r="A529" s="234"/>
      <c r="B529" s="152"/>
    </row>
    <row r="530" spans="1:2">
      <c r="A530" s="234"/>
      <c r="B530" s="152"/>
    </row>
    <row r="531" spans="1:2">
      <c r="A531" s="234"/>
      <c r="B531" s="152"/>
    </row>
    <row r="532" spans="1:2">
      <c r="A532" s="234"/>
      <c r="B532" s="152"/>
    </row>
    <row r="533" spans="1:2">
      <c r="A533" s="234"/>
      <c r="B533" s="152"/>
    </row>
    <row r="534" spans="1:2">
      <c r="A534" s="234"/>
      <c r="B534" s="152"/>
    </row>
    <row r="535" spans="1:2">
      <c r="A535" s="234"/>
      <c r="B535" s="152"/>
    </row>
    <row r="536" spans="1:2">
      <c r="A536" s="234"/>
      <c r="B536" s="152"/>
    </row>
    <row r="537" spans="1:2">
      <c r="A537" s="234"/>
      <c r="B537" s="152"/>
    </row>
    <row r="538" spans="1:2">
      <c r="A538" s="234"/>
      <c r="B538" s="152"/>
    </row>
    <row r="539" spans="1:2">
      <c r="A539" s="234"/>
      <c r="B539" s="152"/>
    </row>
    <row r="540" spans="1:2">
      <c r="A540" s="234"/>
      <c r="B540" s="152"/>
    </row>
    <row r="541" spans="1:2">
      <c r="A541" s="234"/>
      <c r="B541" s="152"/>
    </row>
    <row r="542" spans="1:2">
      <c r="A542" s="234"/>
      <c r="B542" s="152"/>
    </row>
    <row r="543" spans="1:2">
      <c r="A543" s="234"/>
      <c r="B543" s="152"/>
    </row>
    <row r="544" spans="1:2">
      <c r="A544" s="234"/>
      <c r="B544" s="152"/>
    </row>
    <row r="545" spans="1:2">
      <c r="A545" s="234"/>
      <c r="B545" s="152"/>
    </row>
    <row r="546" spans="1:2">
      <c r="A546" s="234"/>
      <c r="B546" s="152"/>
    </row>
    <row r="547" spans="1:2">
      <c r="A547" s="234"/>
      <c r="B547" s="152"/>
    </row>
    <row r="548" spans="1:2">
      <c r="A548" s="234"/>
      <c r="B548" s="152"/>
    </row>
    <row r="549" spans="1:2">
      <c r="A549" s="234"/>
      <c r="B549" s="153"/>
    </row>
    <row r="550" spans="1:2">
      <c r="A550" s="234"/>
      <c r="B550" s="153"/>
    </row>
    <row r="551" spans="1:2">
      <c r="A551" s="234"/>
      <c r="B551" s="153"/>
    </row>
    <row r="552" spans="1:2">
      <c r="A552" s="234"/>
      <c r="B552" s="153"/>
    </row>
    <row r="553" spans="1:2">
      <c r="A553" s="234"/>
      <c r="B553" s="153"/>
    </row>
    <row r="554" spans="1:2">
      <c r="A554" s="234"/>
      <c r="B554" s="153"/>
    </row>
    <row r="555" spans="1:2">
      <c r="A555" s="234"/>
      <c r="B555" s="153"/>
    </row>
    <row r="556" spans="1:2">
      <c r="A556" s="234"/>
      <c r="B556" s="153"/>
    </row>
    <row r="557" spans="1:2">
      <c r="A557" s="234"/>
      <c r="B557" s="153"/>
    </row>
    <row r="558" spans="1:2">
      <c r="A558" s="234"/>
      <c r="B558" s="153"/>
    </row>
    <row r="559" spans="1:2">
      <c r="A559" s="234"/>
      <c r="B559" s="153"/>
    </row>
    <row r="560" spans="1:2">
      <c r="A560" s="234"/>
      <c r="B560" s="153"/>
    </row>
    <row r="561" spans="1:2">
      <c r="A561" s="234"/>
      <c r="B561" s="153"/>
    </row>
    <row r="562" spans="1:2">
      <c r="A562" s="234"/>
      <c r="B562" s="153"/>
    </row>
    <row r="563" spans="1:2">
      <c r="A563" s="234"/>
      <c r="B563" s="153"/>
    </row>
    <row r="564" spans="1:2">
      <c r="A564" s="234"/>
      <c r="B564" s="153"/>
    </row>
    <row r="565" spans="1:2">
      <c r="A565" s="234"/>
      <c r="B565" s="153"/>
    </row>
    <row r="566" spans="1:2">
      <c r="A566" s="234"/>
      <c r="B566" s="153"/>
    </row>
    <row r="567" spans="1:2">
      <c r="A567" s="234"/>
      <c r="B567" s="153"/>
    </row>
    <row r="568" spans="1:2">
      <c r="A568" s="234"/>
      <c r="B568" s="153"/>
    </row>
    <row r="569" spans="1:2">
      <c r="A569" s="234"/>
      <c r="B569" s="153"/>
    </row>
    <row r="570" spans="1:2">
      <c r="A570" s="234"/>
      <c r="B570" s="153"/>
    </row>
    <row r="571" spans="1:2">
      <c r="A571" s="234"/>
      <c r="B571" s="153"/>
    </row>
    <row r="572" spans="1:2">
      <c r="A572" s="234"/>
      <c r="B572" s="153"/>
    </row>
    <row r="573" spans="1:2">
      <c r="A573" s="234"/>
      <c r="B573" s="153"/>
    </row>
    <row r="574" spans="1:2">
      <c r="A574" s="234"/>
      <c r="B574" s="153"/>
    </row>
    <row r="575" spans="1:2">
      <c r="A575" s="234"/>
      <c r="B575" s="153"/>
    </row>
    <row r="576" spans="1:2">
      <c r="A576" s="234"/>
      <c r="B576" s="153"/>
    </row>
    <row r="577" spans="1:2">
      <c r="A577" s="234"/>
      <c r="B577" s="153"/>
    </row>
    <row r="578" spans="1:2">
      <c r="A578" s="234"/>
      <c r="B578" s="153"/>
    </row>
    <row r="579" spans="1:2">
      <c r="A579" s="234"/>
      <c r="B579" s="153"/>
    </row>
    <row r="580" spans="1:2">
      <c r="A580" s="234"/>
      <c r="B580" s="153"/>
    </row>
    <row r="581" spans="1:2">
      <c r="A581" s="234"/>
      <c r="B581" s="153"/>
    </row>
    <row r="582" spans="1:2">
      <c r="A582" s="234"/>
      <c r="B582" s="153"/>
    </row>
    <row r="583" spans="1:2">
      <c r="A583" s="234"/>
      <c r="B583" s="153"/>
    </row>
    <row r="584" spans="1:2">
      <c r="A584" s="234"/>
      <c r="B584" s="153"/>
    </row>
    <row r="585" spans="1:2">
      <c r="A585" s="234"/>
      <c r="B585" s="153"/>
    </row>
    <row r="586" spans="1:2">
      <c r="A586" s="234"/>
      <c r="B586" s="153"/>
    </row>
    <row r="587" spans="1:2">
      <c r="A587" s="234"/>
      <c r="B587" s="153"/>
    </row>
    <row r="588" spans="1:2">
      <c r="A588" s="234"/>
      <c r="B588" s="153"/>
    </row>
    <row r="589" spans="1:2">
      <c r="A589" s="234"/>
      <c r="B589" s="153"/>
    </row>
    <row r="590" spans="1:2">
      <c r="A590" s="234"/>
      <c r="B590" s="153"/>
    </row>
    <row r="591" spans="1:2">
      <c r="A591" s="234"/>
      <c r="B591" s="153"/>
    </row>
    <row r="592" spans="1:2">
      <c r="A592" s="234"/>
      <c r="B592" s="153"/>
    </row>
    <row r="593" spans="1:2">
      <c r="A593" s="234"/>
      <c r="B593" s="153"/>
    </row>
    <row r="594" spans="1:2">
      <c r="A594" s="234"/>
      <c r="B594" s="153"/>
    </row>
    <row r="595" spans="1:2">
      <c r="A595" s="234"/>
      <c r="B595" s="153"/>
    </row>
    <row r="596" spans="1:2">
      <c r="A596" s="234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291" sqref="B291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>
      <c r="A2" s="235" t="s">
        <v>21</v>
      </c>
      <c r="B2" s="120" t="s">
        <v>724</v>
      </c>
    </row>
    <row r="3" spans="1:7" s="127" customFormat="1">
      <c r="A3" s="235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3">
        <v>3410</v>
      </c>
    </row>
    <row r="6" spans="1:7" hidden="1">
      <c r="A6" s="133">
        <v>42948</v>
      </c>
      <c r="B6" s="293">
        <v>3406</v>
      </c>
    </row>
    <row r="7" spans="1:7" hidden="1">
      <c r="A7" s="133">
        <v>42949</v>
      </c>
      <c r="B7" s="293">
        <v>3409</v>
      </c>
    </row>
    <row r="8" spans="1:7" hidden="1">
      <c r="A8" s="133">
        <v>42950</v>
      </c>
      <c r="B8" s="293">
        <v>3408</v>
      </c>
    </row>
    <row r="9" spans="1:7" hidden="1">
      <c r="A9" s="133">
        <v>42951</v>
      </c>
      <c r="B9" s="293">
        <v>3411</v>
      </c>
    </row>
    <row r="10" spans="1:7" hidden="1">
      <c r="A10" s="133">
        <v>42954</v>
      </c>
      <c r="B10" s="293">
        <v>3404</v>
      </c>
    </row>
    <row r="11" spans="1:7" hidden="1">
      <c r="A11" s="133">
        <v>42955</v>
      </c>
      <c r="B11" s="293">
        <v>3408</v>
      </c>
    </row>
    <row r="12" spans="1:7" hidden="1">
      <c r="A12" s="133">
        <v>42956</v>
      </c>
      <c r="B12" s="293">
        <v>3416</v>
      </c>
    </row>
    <row r="13" spans="1:7" hidden="1">
      <c r="A13" s="133">
        <v>42957</v>
      </c>
      <c r="B13" s="293">
        <v>3433</v>
      </c>
    </row>
    <row r="14" spans="1:7" hidden="1">
      <c r="A14" s="133">
        <v>42958</v>
      </c>
      <c r="B14" s="293">
        <v>3445</v>
      </c>
    </row>
    <row r="15" spans="1:7" hidden="1">
      <c r="A15" s="133">
        <v>42961</v>
      </c>
      <c r="B15" s="293">
        <v>3437</v>
      </c>
    </row>
    <row r="16" spans="1:7" hidden="1">
      <c r="A16" s="133">
        <v>42962</v>
      </c>
      <c r="B16" s="293">
        <v>3433</v>
      </c>
    </row>
    <row r="17" spans="1:2" hidden="1">
      <c r="A17" s="133">
        <v>42963</v>
      </c>
      <c r="B17" s="293">
        <v>3426</v>
      </c>
    </row>
    <row r="18" spans="1:2" hidden="1">
      <c r="A18" s="133">
        <v>42964</v>
      </c>
      <c r="B18" s="293">
        <v>3431</v>
      </c>
    </row>
    <row r="19" spans="1:2" hidden="1">
      <c r="A19" s="133">
        <v>42965</v>
      </c>
      <c r="B19" s="293">
        <v>3431</v>
      </c>
    </row>
    <row r="20" spans="1:2" hidden="1">
      <c r="A20" s="133">
        <v>42968</v>
      </c>
      <c r="B20" s="293">
        <v>3433</v>
      </c>
    </row>
    <row r="21" spans="1:2" hidden="1">
      <c r="A21" s="133">
        <v>42969</v>
      </c>
      <c r="B21" s="293">
        <v>3436</v>
      </c>
    </row>
    <row r="22" spans="1:2" hidden="1">
      <c r="A22" s="133">
        <v>42970</v>
      </c>
      <c r="B22" s="305">
        <v>3438</v>
      </c>
    </row>
    <row r="23" spans="1:2" hidden="1">
      <c r="A23" s="307">
        <v>42971</v>
      </c>
      <c r="B23" s="308">
        <v>3440</v>
      </c>
    </row>
    <row r="24" spans="1:2" hidden="1">
      <c r="A24" s="309">
        <v>42972</v>
      </c>
      <c r="B24" s="306">
        <v>3438</v>
      </c>
    </row>
    <row r="25" spans="1:2" hidden="1">
      <c r="A25" s="309">
        <v>42975</v>
      </c>
      <c r="B25" s="306">
        <v>3446</v>
      </c>
    </row>
    <row r="26" spans="1:2" hidden="1">
      <c r="A26" s="309">
        <v>42976</v>
      </c>
      <c r="B26" s="310">
        <v>3466</v>
      </c>
    </row>
    <row r="27" spans="1:2" hidden="1">
      <c r="A27" s="309">
        <v>42977</v>
      </c>
      <c r="B27" s="310">
        <v>3479</v>
      </c>
    </row>
    <row r="28" spans="1:2" hidden="1">
      <c r="A28" s="309">
        <v>42978</v>
      </c>
      <c r="B28" s="310">
        <v>3474</v>
      </c>
    </row>
    <row r="29" spans="1:2" hidden="1">
      <c r="A29" s="309">
        <v>42979</v>
      </c>
      <c r="B29" s="310">
        <v>3473</v>
      </c>
    </row>
    <row r="30" spans="1:2" hidden="1">
      <c r="A30" s="309">
        <v>42983</v>
      </c>
      <c r="B30" s="310">
        <v>3509</v>
      </c>
    </row>
    <row r="31" spans="1:2" hidden="1">
      <c r="A31" s="309">
        <v>42984</v>
      </c>
      <c r="B31" s="310">
        <v>3505</v>
      </c>
    </row>
    <row r="32" spans="1:2" hidden="1">
      <c r="A32" s="309">
        <v>42985</v>
      </c>
      <c r="B32" s="310">
        <v>3512</v>
      </c>
    </row>
    <row r="33" spans="1:2" hidden="1">
      <c r="A33" s="309">
        <v>42986</v>
      </c>
      <c r="B33" s="310">
        <v>3533</v>
      </c>
    </row>
    <row r="34" spans="1:2" hidden="1">
      <c r="A34" s="309">
        <v>42990</v>
      </c>
      <c r="B34" s="310">
        <v>3453</v>
      </c>
    </row>
    <row r="35" spans="1:2" hidden="1">
      <c r="A35" s="309">
        <v>42991</v>
      </c>
      <c r="B35" s="310">
        <v>3449</v>
      </c>
    </row>
    <row r="36" spans="1:2" hidden="1">
      <c r="A36" s="309">
        <v>42992</v>
      </c>
      <c r="B36" s="310">
        <v>3502</v>
      </c>
    </row>
    <row r="37" spans="1:2" hidden="1">
      <c r="A37" s="309">
        <v>42993</v>
      </c>
      <c r="B37" s="310">
        <v>3497</v>
      </c>
    </row>
    <row r="38" spans="1:2" hidden="1">
      <c r="A38" s="309">
        <v>42996</v>
      </c>
      <c r="B38" s="310">
        <v>3497</v>
      </c>
    </row>
    <row r="39" spans="1:2" hidden="1">
      <c r="A39" s="309">
        <v>42997</v>
      </c>
      <c r="B39" s="310">
        <v>3473</v>
      </c>
    </row>
    <row r="40" spans="1:2" hidden="1">
      <c r="A40" s="309">
        <v>42998</v>
      </c>
      <c r="B40" s="310">
        <v>3481</v>
      </c>
    </row>
    <row r="41" spans="1:2" hidden="1">
      <c r="A41" s="309">
        <v>42999</v>
      </c>
      <c r="B41" s="311">
        <v>3486</v>
      </c>
    </row>
    <row r="42" spans="1:2" hidden="1">
      <c r="A42" s="309">
        <v>43000</v>
      </c>
      <c r="B42" s="312">
        <v>3478</v>
      </c>
    </row>
    <row r="43" spans="1:2" hidden="1">
      <c r="A43" s="309">
        <v>43003</v>
      </c>
      <c r="B43" s="310">
        <v>3476</v>
      </c>
    </row>
    <row r="44" spans="1:2" hidden="1">
      <c r="A44" s="309">
        <v>43004</v>
      </c>
      <c r="B44" s="310">
        <v>3462</v>
      </c>
    </row>
    <row r="45" spans="1:2" hidden="1">
      <c r="A45" s="309">
        <v>43005</v>
      </c>
      <c r="B45" s="310">
        <v>3449</v>
      </c>
    </row>
    <row r="46" spans="1:2" hidden="1">
      <c r="A46" s="309">
        <v>43006</v>
      </c>
      <c r="B46" s="313">
        <v>3451</v>
      </c>
    </row>
    <row r="47" spans="1:2" hidden="1">
      <c r="A47" s="309">
        <v>43007</v>
      </c>
      <c r="B47" s="310">
        <v>3441</v>
      </c>
    </row>
    <row r="48" spans="1:2" hidden="1">
      <c r="A48" s="309">
        <v>43010</v>
      </c>
      <c r="B48" s="310">
        <v>3444</v>
      </c>
    </row>
    <row r="49" spans="1:2" hidden="1">
      <c r="A49" s="309">
        <v>43011</v>
      </c>
      <c r="B49" s="310">
        <v>3444</v>
      </c>
    </row>
    <row r="50" spans="1:2" hidden="1">
      <c r="A50" s="309">
        <v>43012</v>
      </c>
      <c r="B50" s="310">
        <v>3444</v>
      </c>
    </row>
    <row r="51" spans="1:2" hidden="1">
      <c r="A51" s="309">
        <v>43013</v>
      </c>
      <c r="B51" s="310">
        <v>3441</v>
      </c>
    </row>
    <row r="52" spans="1:2" hidden="1">
      <c r="A52" s="309">
        <v>43014</v>
      </c>
      <c r="B52" s="310">
        <v>3441</v>
      </c>
    </row>
    <row r="53" spans="1:2" hidden="1">
      <c r="A53" s="309">
        <v>43017</v>
      </c>
      <c r="B53" s="310">
        <v>3441</v>
      </c>
    </row>
    <row r="54" spans="1:2" hidden="1">
      <c r="A54" s="309">
        <v>43018</v>
      </c>
      <c r="B54" s="310">
        <v>3458</v>
      </c>
    </row>
    <row r="55" spans="1:2" hidden="1">
      <c r="A55" s="309">
        <v>43019</v>
      </c>
      <c r="B55" s="310">
        <v>3484</v>
      </c>
    </row>
    <row r="56" spans="1:2" hidden="1">
      <c r="A56" s="309">
        <v>43020</v>
      </c>
      <c r="B56" s="310">
        <v>3478</v>
      </c>
    </row>
    <row r="57" spans="1:2" hidden="1">
      <c r="A57" s="309">
        <v>43021</v>
      </c>
      <c r="B57" s="310">
        <v>3478</v>
      </c>
    </row>
    <row r="58" spans="1:2" hidden="1">
      <c r="A58" s="309">
        <v>43024</v>
      </c>
      <c r="B58" s="310">
        <v>3482</v>
      </c>
    </row>
    <row r="59" spans="1:2" hidden="1">
      <c r="A59" s="309">
        <v>43025</v>
      </c>
      <c r="B59" s="310">
        <v>3477</v>
      </c>
    </row>
    <row r="60" spans="1:2" hidden="1">
      <c r="A60" s="309">
        <v>43026</v>
      </c>
      <c r="B60" s="310">
        <v>3456</v>
      </c>
    </row>
    <row r="61" spans="1:2" hidden="1">
      <c r="A61" s="309">
        <v>43027</v>
      </c>
      <c r="B61" s="310">
        <v>3458</v>
      </c>
    </row>
    <row r="62" spans="1:2" hidden="1">
      <c r="A62" s="309">
        <v>43028</v>
      </c>
      <c r="B62" s="310">
        <v>3467</v>
      </c>
    </row>
    <row r="63" spans="1:2" hidden="1">
      <c r="A63" s="309">
        <v>43031</v>
      </c>
      <c r="B63" s="310">
        <v>3464</v>
      </c>
    </row>
    <row r="64" spans="1:2" hidden="1">
      <c r="A64" s="309">
        <v>43032</v>
      </c>
      <c r="B64" s="310">
        <v>3454</v>
      </c>
    </row>
    <row r="65" spans="1:2" hidden="1">
      <c r="A65" s="309">
        <v>43033</v>
      </c>
      <c r="B65" s="310">
        <v>3456</v>
      </c>
    </row>
    <row r="66" spans="1:2" hidden="1">
      <c r="A66" s="309">
        <v>43034</v>
      </c>
      <c r="B66" s="310">
        <v>3455</v>
      </c>
    </row>
    <row r="67" spans="1:2" hidden="1">
      <c r="A67" s="309">
        <v>43035</v>
      </c>
      <c r="B67" s="310">
        <v>3453</v>
      </c>
    </row>
    <row r="68" spans="1:2" hidden="1">
      <c r="A68" s="309">
        <v>43038</v>
      </c>
      <c r="B68" s="310">
        <v>3440</v>
      </c>
    </row>
    <row r="69" spans="1:2" hidden="1">
      <c r="A69" s="309">
        <v>43039</v>
      </c>
      <c r="B69" s="310">
        <v>3448</v>
      </c>
    </row>
    <row r="70" spans="1:2" hidden="1">
      <c r="A70" s="309">
        <v>43040</v>
      </c>
      <c r="B70" s="310">
        <v>3454</v>
      </c>
    </row>
    <row r="71" spans="1:2" hidden="1">
      <c r="A71" s="309">
        <v>43041</v>
      </c>
      <c r="B71" s="310">
        <v>3470</v>
      </c>
    </row>
    <row r="72" spans="1:2" hidden="1">
      <c r="A72" s="309">
        <v>43042</v>
      </c>
      <c r="B72" s="310">
        <v>3468</v>
      </c>
    </row>
    <row r="73" spans="1:2" hidden="1">
      <c r="A73" s="309">
        <v>43045</v>
      </c>
      <c r="B73" s="310">
        <v>3453</v>
      </c>
    </row>
    <row r="74" spans="1:2" hidden="1">
      <c r="A74" s="309">
        <v>43046</v>
      </c>
      <c r="B74" s="310">
        <v>3455</v>
      </c>
    </row>
    <row r="75" spans="1:2" hidden="1">
      <c r="A75" s="309">
        <v>43047</v>
      </c>
      <c r="B75" s="310">
        <v>3452</v>
      </c>
    </row>
    <row r="76" spans="1:2" hidden="1">
      <c r="A76" s="309">
        <v>43048</v>
      </c>
      <c r="B76" s="310">
        <v>3399</v>
      </c>
    </row>
    <row r="77" spans="1:2" hidden="1">
      <c r="A77" s="309">
        <v>43049</v>
      </c>
      <c r="B77" s="310">
        <v>3392</v>
      </c>
    </row>
    <row r="78" spans="1:2" hidden="1">
      <c r="A78" s="309">
        <v>43052</v>
      </c>
      <c r="B78" s="310">
        <v>3451</v>
      </c>
    </row>
    <row r="79" spans="1:2" hidden="1">
      <c r="A79" s="309">
        <v>43053</v>
      </c>
      <c r="B79" s="310">
        <v>3451</v>
      </c>
    </row>
    <row r="80" spans="1:2" hidden="1">
      <c r="A80" s="309">
        <v>43054</v>
      </c>
      <c r="B80" s="310">
        <v>3453</v>
      </c>
    </row>
    <row r="81" spans="1:2" hidden="1">
      <c r="A81" s="309">
        <v>43055</v>
      </c>
      <c r="B81" s="310">
        <v>3460</v>
      </c>
    </row>
    <row r="82" spans="1:2" hidden="1">
      <c r="A82" s="309">
        <v>43056</v>
      </c>
      <c r="B82" s="310">
        <v>3456</v>
      </c>
    </row>
    <row r="83" spans="1:2" hidden="1">
      <c r="A83" s="309">
        <v>43059</v>
      </c>
      <c r="B83" s="310">
        <v>3458</v>
      </c>
    </row>
    <row r="84" spans="1:2" hidden="1">
      <c r="A84" s="309">
        <v>43060</v>
      </c>
      <c r="B84" s="310">
        <v>3455</v>
      </c>
    </row>
    <row r="85" spans="1:2" hidden="1">
      <c r="A85" s="309">
        <v>43061</v>
      </c>
      <c r="B85" s="310">
        <v>3457</v>
      </c>
    </row>
    <row r="86" spans="1:2" hidden="1">
      <c r="A86" s="309">
        <v>43062</v>
      </c>
      <c r="B86" s="310">
        <v>3459</v>
      </c>
    </row>
    <row r="87" spans="1:2" hidden="1">
      <c r="A87" s="309">
        <v>43063</v>
      </c>
      <c r="B87" s="310">
        <v>3483</v>
      </c>
    </row>
    <row r="88" spans="1:2" hidden="1">
      <c r="A88" s="309">
        <v>43066</v>
      </c>
      <c r="B88" s="310">
        <v>3472</v>
      </c>
    </row>
    <row r="89" spans="1:2" hidden="1">
      <c r="A89" s="309">
        <v>43067</v>
      </c>
      <c r="B89" s="310">
        <v>3472</v>
      </c>
    </row>
    <row r="90" spans="1:2" hidden="1">
      <c r="A90" s="309">
        <v>43068</v>
      </c>
      <c r="B90" s="310">
        <v>3468</v>
      </c>
    </row>
    <row r="91" spans="1:2" hidden="1">
      <c r="A91" s="309">
        <v>43069</v>
      </c>
      <c r="B91" s="310">
        <v>3466</v>
      </c>
    </row>
    <row r="92" spans="1:2" hidden="1">
      <c r="A92" s="309">
        <v>43070</v>
      </c>
      <c r="B92" s="310">
        <v>3466</v>
      </c>
    </row>
    <row r="93" spans="1:2" hidden="1">
      <c r="A93" s="309">
        <v>43073</v>
      </c>
      <c r="B93" s="310">
        <v>3404</v>
      </c>
    </row>
    <row r="94" spans="1:2" hidden="1">
      <c r="A94" s="309">
        <v>43074</v>
      </c>
      <c r="B94" s="310">
        <v>3461</v>
      </c>
    </row>
    <row r="95" spans="1:2" hidden="1">
      <c r="A95" s="309">
        <v>43075</v>
      </c>
      <c r="B95" s="310">
        <v>3462</v>
      </c>
    </row>
    <row r="96" spans="1:2" hidden="1">
      <c r="A96" s="309">
        <v>43076</v>
      </c>
      <c r="B96" s="310">
        <v>3464</v>
      </c>
    </row>
    <row r="97" spans="1:2" hidden="1">
      <c r="A97" s="309">
        <v>43077</v>
      </c>
      <c r="B97" s="310">
        <v>3462</v>
      </c>
    </row>
    <row r="98" spans="1:2" hidden="1">
      <c r="A98" s="309">
        <v>43080</v>
      </c>
      <c r="B98" s="310">
        <v>3459</v>
      </c>
    </row>
    <row r="99" spans="1:2" hidden="1">
      <c r="A99" s="309">
        <v>43081</v>
      </c>
      <c r="B99" s="310">
        <v>3461</v>
      </c>
    </row>
    <row r="100" spans="1:2" hidden="1">
      <c r="A100" s="309">
        <v>43082</v>
      </c>
      <c r="B100" s="310">
        <v>3459</v>
      </c>
    </row>
    <row r="101" spans="1:2" hidden="1">
      <c r="A101" s="309">
        <v>43083</v>
      </c>
      <c r="B101" s="310">
        <v>3461</v>
      </c>
    </row>
    <row r="102" spans="1:2" hidden="1">
      <c r="A102" s="309">
        <v>43084</v>
      </c>
      <c r="B102" s="310">
        <v>3466</v>
      </c>
    </row>
    <row r="103" spans="1:2" hidden="1">
      <c r="A103" s="309">
        <v>43087</v>
      </c>
      <c r="B103" s="310">
        <v>3466</v>
      </c>
    </row>
    <row r="104" spans="1:2" hidden="1">
      <c r="A104" s="309">
        <v>43088</v>
      </c>
      <c r="B104" s="310">
        <v>3463</v>
      </c>
    </row>
    <row r="105" spans="1:2" hidden="1">
      <c r="A105" s="309">
        <v>43089</v>
      </c>
      <c r="B105" s="310">
        <v>3466</v>
      </c>
    </row>
    <row r="106" spans="1:2" hidden="1">
      <c r="A106" s="309">
        <v>43090</v>
      </c>
      <c r="B106" s="310">
        <v>3483</v>
      </c>
    </row>
    <row r="107" spans="1:2" hidden="1">
      <c r="A107" s="309">
        <v>43091</v>
      </c>
      <c r="B107" s="310">
        <v>3472</v>
      </c>
    </row>
    <row r="108" spans="1:2" hidden="1">
      <c r="A108" s="309">
        <v>43094</v>
      </c>
      <c r="B108" s="310">
        <v>3477</v>
      </c>
    </row>
    <row r="109" spans="1:2" hidden="1">
      <c r="A109" s="309">
        <v>43095</v>
      </c>
      <c r="B109" s="310">
        <v>3504</v>
      </c>
    </row>
    <row r="110" spans="1:2" hidden="1">
      <c r="A110" s="309">
        <v>43096</v>
      </c>
      <c r="B110" s="310">
        <v>3500</v>
      </c>
    </row>
    <row r="111" spans="1:2" hidden="1">
      <c r="A111" s="309">
        <v>43097</v>
      </c>
      <c r="B111" s="310">
        <v>3493</v>
      </c>
    </row>
    <row r="112" spans="1:2" ht="14.25" hidden="1" customHeight="1">
      <c r="A112" s="309">
        <v>43098</v>
      </c>
      <c r="B112" s="310">
        <v>3506</v>
      </c>
    </row>
    <row r="113" spans="1:2">
      <c r="A113" s="309">
        <v>43102</v>
      </c>
      <c r="B113" s="310">
        <v>3520</v>
      </c>
    </row>
    <row r="114" spans="1:2">
      <c r="A114" s="309">
        <v>43103</v>
      </c>
      <c r="B114" s="310">
        <v>3516</v>
      </c>
    </row>
    <row r="115" spans="1:2">
      <c r="A115" s="309">
        <v>43104</v>
      </c>
      <c r="B115" s="310">
        <v>3523</v>
      </c>
    </row>
    <row r="116" spans="1:2">
      <c r="A116" s="309">
        <v>43105</v>
      </c>
      <c r="B116" s="310">
        <v>3528</v>
      </c>
    </row>
    <row r="117" spans="1:2">
      <c r="A117" s="309">
        <v>43108</v>
      </c>
      <c r="B117" s="310">
        <v>3530</v>
      </c>
    </row>
    <row r="118" spans="1:2">
      <c r="A118" s="309">
        <v>43109</v>
      </c>
      <c r="B118" s="310">
        <v>3516</v>
      </c>
    </row>
    <row r="119" spans="1:2">
      <c r="A119" s="309">
        <v>43110</v>
      </c>
      <c r="B119" s="310">
        <v>3509</v>
      </c>
    </row>
    <row r="120" spans="1:2">
      <c r="A120" s="309">
        <v>43111</v>
      </c>
      <c r="B120" s="310">
        <v>3520</v>
      </c>
    </row>
    <row r="121" spans="1:2">
      <c r="A121" s="309">
        <v>43112</v>
      </c>
      <c r="B121" s="310">
        <v>3526</v>
      </c>
    </row>
    <row r="122" spans="1:2">
      <c r="A122" s="309">
        <v>43115</v>
      </c>
      <c r="B122" s="310">
        <v>3545</v>
      </c>
    </row>
    <row r="123" spans="1:2">
      <c r="A123" s="309">
        <v>43116</v>
      </c>
      <c r="B123" s="310">
        <v>3561</v>
      </c>
    </row>
    <row r="124" spans="1:2">
      <c r="A124" s="309">
        <v>43117</v>
      </c>
      <c r="B124" s="310">
        <v>3554</v>
      </c>
    </row>
    <row r="125" spans="1:2">
      <c r="A125" s="309">
        <v>43118</v>
      </c>
      <c r="B125" s="310">
        <v>3559</v>
      </c>
    </row>
    <row r="126" spans="1:2">
      <c r="A126" s="309">
        <v>43119</v>
      </c>
      <c r="B126" s="310">
        <v>3567</v>
      </c>
    </row>
    <row r="127" spans="1:2">
      <c r="A127" s="309">
        <v>43122</v>
      </c>
      <c r="B127" s="310">
        <v>3576</v>
      </c>
    </row>
    <row r="128" spans="1:2">
      <c r="A128" s="309">
        <v>43123</v>
      </c>
      <c r="B128" s="310">
        <v>3575</v>
      </c>
    </row>
    <row r="129" spans="1:2">
      <c r="A129" s="309">
        <v>43124</v>
      </c>
      <c r="B129" s="310">
        <v>3575</v>
      </c>
    </row>
    <row r="130" spans="1:2">
      <c r="A130" s="309">
        <v>43125</v>
      </c>
      <c r="B130" s="310">
        <v>3617</v>
      </c>
    </row>
    <row r="131" spans="1:2">
      <c r="A131" s="309">
        <v>43126</v>
      </c>
      <c r="B131" s="310">
        <v>3621</v>
      </c>
    </row>
    <row r="132" spans="1:2">
      <c r="A132" s="309">
        <v>43129</v>
      </c>
      <c r="B132" s="310">
        <v>3623</v>
      </c>
    </row>
    <row r="133" spans="1:2">
      <c r="A133" s="309">
        <v>43130</v>
      </c>
      <c r="B133" s="310">
        <v>3613.47</v>
      </c>
    </row>
    <row r="134" spans="1:2">
      <c r="A134" s="309">
        <v>43131</v>
      </c>
      <c r="B134" s="310">
        <v>3621</v>
      </c>
    </row>
    <row r="135" spans="1:2">
      <c r="A135" s="309">
        <v>43132</v>
      </c>
      <c r="B135" s="310">
        <v>3637</v>
      </c>
    </row>
    <row r="136" spans="1:2">
      <c r="A136" s="309">
        <v>43133</v>
      </c>
      <c r="B136" s="310">
        <v>3635</v>
      </c>
    </row>
    <row r="137" spans="1:2">
      <c r="A137" s="309">
        <v>43136</v>
      </c>
      <c r="B137" s="310">
        <v>3634</v>
      </c>
    </row>
    <row r="138" spans="1:2">
      <c r="A138" s="309">
        <v>43137</v>
      </c>
      <c r="B138" s="310">
        <v>3637</v>
      </c>
    </row>
    <row r="139" spans="1:2">
      <c r="A139" s="309">
        <v>43138</v>
      </c>
      <c r="B139" s="310">
        <v>3659</v>
      </c>
    </row>
    <row r="140" spans="1:2">
      <c r="A140" s="309">
        <v>43139</v>
      </c>
      <c r="B140" s="310">
        <v>3620</v>
      </c>
    </row>
    <row r="141" spans="1:2">
      <c r="A141" s="309">
        <v>43140</v>
      </c>
      <c r="B141" s="310">
        <v>3618</v>
      </c>
    </row>
    <row r="142" spans="1:2">
      <c r="A142" s="309">
        <v>43153</v>
      </c>
      <c r="B142" s="312">
        <v>3609</v>
      </c>
    </row>
    <row r="143" spans="1:2">
      <c r="A143" s="309">
        <v>43158</v>
      </c>
      <c r="B143" s="312">
        <v>3631</v>
      </c>
    </row>
    <row r="144" spans="1:2">
      <c r="A144" s="309">
        <v>43159</v>
      </c>
      <c r="B144" s="312">
        <v>3627</v>
      </c>
    </row>
    <row r="145" spans="1:2">
      <c r="A145" s="309">
        <v>43160</v>
      </c>
      <c r="B145" s="312">
        <v>3618</v>
      </c>
    </row>
    <row r="146" spans="1:2">
      <c r="A146" s="309">
        <v>43161</v>
      </c>
      <c r="B146" s="312">
        <v>3612</v>
      </c>
    </row>
    <row r="147" spans="1:2">
      <c r="A147" s="309">
        <v>43162</v>
      </c>
      <c r="B147" s="312">
        <v>3625</v>
      </c>
    </row>
    <row r="148" spans="1:2">
      <c r="A148" s="309">
        <v>43164</v>
      </c>
      <c r="B148" s="312">
        <v>3622</v>
      </c>
    </row>
    <row r="149" spans="1:2">
      <c r="A149" s="309">
        <v>43165</v>
      </c>
      <c r="B149" s="312">
        <v>3621</v>
      </c>
    </row>
    <row r="150" spans="1:2">
      <c r="A150" s="309">
        <v>43166</v>
      </c>
      <c r="B150" s="312">
        <v>3627</v>
      </c>
    </row>
    <row r="151" spans="1:2">
      <c r="A151" s="309">
        <v>43167</v>
      </c>
      <c r="B151" s="312">
        <v>3626</v>
      </c>
    </row>
    <row r="152" spans="1:2">
      <c r="A152" s="309">
        <v>43168</v>
      </c>
      <c r="B152" s="312">
        <v>3618</v>
      </c>
    </row>
    <row r="153" spans="1:2">
      <c r="A153" s="309">
        <v>43171</v>
      </c>
      <c r="B153" s="312">
        <v>3625</v>
      </c>
    </row>
    <row r="154" spans="1:2">
      <c r="A154" s="309">
        <v>43172</v>
      </c>
      <c r="B154" s="312">
        <v>3626</v>
      </c>
    </row>
    <row r="155" spans="1:2">
      <c r="A155" s="309">
        <v>43173</v>
      </c>
      <c r="B155" s="312">
        <v>3634</v>
      </c>
    </row>
    <row r="156" spans="1:2">
      <c r="A156" s="309">
        <v>43174</v>
      </c>
      <c r="B156" s="312">
        <v>3638</v>
      </c>
    </row>
    <row r="157" spans="1:2">
      <c r="A157" s="309">
        <v>43175</v>
      </c>
      <c r="B157" s="312">
        <v>3628</v>
      </c>
    </row>
    <row r="158" spans="1:2">
      <c r="A158" s="309">
        <v>43178</v>
      </c>
      <c r="B158" s="312">
        <v>3625</v>
      </c>
    </row>
    <row r="159" spans="1:2">
      <c r="A159" s="309">
        <v>43179</v>
      </c>
      <c r="B159" s="312">
        <v>3630</v>
      </c>
    </row>
    <row r="160" spans="1:2">
      <c r="A160" s="309">
        <v>43180</v>
      </c>
      <c r="B160" s="312">
        <v>3628</v>
      </c>
    </row>
    <row r="161" spans="1:2">
      <c r="A161" s="309">
        <v>43181</v>
      </c>
      <c r="B161" s="312">
        <v>3636</v>
      </c>
    </row>
    <row r="162" spans="1:2">
      <c r="A162" s="309">
        <v>43182</v>
      </c>
      <c r="B162" s="312">
        <v>3630</v>
      </c>
    </row>
    <row r="163" spans="1:2">
      <c r="A163" s="309">
        <v>43185</v>
      </c>
      <c r="B163" s="312">
        <v>3643</v>
      </c>
    </row>
    <row r="164" spans="1:2">
      <c r="A164" s="309">
        <v>43186</v>
      </c>
      <c r="B164" s="312">
        <v>3676</v>
      </c>
    </row>
    <row r="165" spans="1:2">
      <c r="A165" s="309">
        <v>43187</v>
      </c>
      <c r="B165" s="312">
        <v>3665</v>
      </c>
    </row>
    <row r="166" spans="1:2">
      <c r="A166" s="309">
        <v>43188</v>
      </c>
      <c r="B166" s="312">
        <v>3652</v>
      </c>
    </row>
    <row r="167" spans="1:2">
      <c r="A167" s="309">
        <v>43189</v>
      </c>
      <c r="B167" s="312">
        <v>3665</v>
      </c>
    </row>
    <row r="168" spans="1:2">
      <c r="A168" s="309">
        <v>43192</v>
      </c>
      <c r="B168" s="312">
        <v>3660</v>
      </c>
    </row>
    <row r="169" spans="1:2">
      <c r="A169" s="309">
        <v>43193</v>
      </c>
      <c r="B169" s="312">
        <v>3658</v>
      </c>
    </row>
    <row r="170" spans="1:2">
      <c r="A170" s="309">
        <v>43194</v>
      </c>
      <c r="B170" s="312">
        <v>3656</v>
      </c>
    </row>
    <row r="171" spans="1:2">
      <c r="A171" s="309">
        <v>43195</v>
      </c>
      <c r="B171" s="312">
        <v>3647</v>
      </c>
    </row>
    <row r="172" spans="1:2">
      <c r="A172" s="309">
        <v>43196</v>
      </c>
      <c r="B172" s="312">
        <v>3647</v>
      </c>
    </row>
    <row r="173" spans="1:2">
      <c r="A173" s="309">
        <v>43200</v>
      </c>
      <c r="B173" s="312">
        <v>3650</v>
      </c>
    </row>
    <row r="174" spans="1:2">
      <c r="A174" s="309">
        <v>43201</v>
      </c>
      <c r="B174" s="312">
        <v>3660</v>
      </c>
    </row>
    <row r="175" spans="1:2">
      <c r="A175" s="309">
        <v>43202</v>
      </c>
      <c r="B175" s="312">
        <v>3661</v>
      </c>
    </row>
    <row r="176" spans="1:2">
      <c r="A176" s="309">
        <v>43203</v>
      </c>
      <c r="B176" s="312">
        <v>3651</v>
      </c>
    </row>
    <row r="177" spans="1:2">
      <c r="A177" s="309">
        <v>43206</v>
      </c>
      <c r="B177" s="312">
        <v>3656</v>
      </c>
    </row>
    <row r="178" spans="1:2">
      <c r="A178" s="309">
        <v>43207</v>
      </c>
      <c r="B178" s="312">
        <v>3654</v>
      </c>
    </row>
    <row r="179" spans="1:2">
      <c r="A179" s="309">
        <v>43208</v>
      </c>
      <c r="B179" s="312">
        <v>3652</v>
      </c>
    </row>
    <row r="180" spans="1:2">
      <c r="A180" s="309">
        <v>43209</v>
      </c>
      <c r="B180" s="312">
        <v>3665</v>
      </c>
    </row>
    <row r="181" spans="1:2">
      <c r="A181" s="309">
        <v>43210</v>
      </c>
      <c r="B181" s="312">
        <v>3653</v>
      </c>
    </row>
    <row r="182" spans="1:2">
      <c r="A182" s="309">
        <v>43213</v>
      </c>
      <c r="B182" s="312">
        <v>3647</v>
      </c>
    </row>
    <row r="183" spans="1:2">
      <c r="A183" s="309">
        <v>43214</v>
      </c>
      <c r="B183" s="312">
        <v>3637</v>
      </c>
    </row>
    <row r="184" spans="1:2">
      <c r="A184" s="309">
        <v>43216</v>
      </c>
      <c r="B184" s="312">
        <v>3630</v>
      </c>
    </row>
    <row r="185" spans="1:2">
      <c r="A185" s="309">
        <v>43217</v>
      </c>
      <c r="B185" s="312">
        <v>3623</v>
      </c>
    </row>
    <row r="186" spans="1:2">
      <c r="A186" s="309">
        <v>43222</v>
      </c>
      <c r="B186" s="312">
        <v>3610</v>
      </c>
    </row>
    <row r="187" spans="1:2">
      <c r="A187" s="309">
        <v>43223</v>
      </c>
      <c r="B187" s="312">
        <v>3605</v>
      </c>
    </row>
    <row r="188" spans="1:2">
      <c r="A188" s="309">
        <v>43224</v>
      </c>
      <c r="B188" s="312">
        <v>3618</v>
      </c>
    </row>
    <row r="189" spans="1:2">
      <c r="A189" s="309">
        <v>43227</v>
      </c>
      <c r="B189" s="312">
        <v>3615</v>
      </c>
    </row>
    <row r="190" spans="1:2">
      <c r="A190" s="309">
        <v>43228</v>
      </c>
      <c r="B190" s="312">
        <v>3608</v>
      </c>
    </row>
    <row r="191" spans="1:2">
      <c r="A191" s="309">
        <v>43229</v>
      </c>
      <c r="B191" s="312">
        <v>3604</v>
      </c>
    </row>
    <row r="192" spans="1:2">
      <c r="A192" s="309">
        <v>43230</v>
      </c>
      <c r="B192" s="312">
        <v>3607</v>
      </c>
    </row>
    <row r="193" spans="1:2">
      <c r="A193" s="309">
        <v>43231</v>
      </c>
      <c r="B193" s="312">
        <v>3618</v>
      </c>
    </row>
    <row r="194" spans="1:2">
      <c r="A194" s="309">
        <v>43234</v>
      </c>
      <c r="B194" s="312">
        <v>3622</v>
      </c>
    </row>
    <row r="195" spans="1:2">
      <c r="A195" s="309">
        <v>43235</v>
      </c>
      <c r="B195" s="312">
        <v>3618</v>
      </c>
    </row>
    <row r="196" spans="1:2">
      <c r="A196" s="309">
        <v>43236</v>
      </c>
      <c r="B196" s="312">
        <v>3605</v>
      </c>
    </row>
    <row r="197" spans="1:2">
      <c r="A197" s="309">
        <v>43237</v>
      </c>
      <c r="B197" s="312">
        <v>3611</v>
      </c>
    </row>
    <row r="198" spans="1:2">
      <c r="A198" s="309">
        <v>43238</v>
      </c>
      <c r="B198" s="312">
        <v>3607</v>
      </c>
    </row>
    <row r="199" spans="1:2">
      <c r="A199" s="309">
        <v>43241</v>
      </c>
      <c r="B199" s="312">
        <v>3598</v>
      </c>
    </row>
    <row r="200" spans="1:2">
      <c r="A200" s="309">
        <v>43242</v>
      </c>
      <c r="B200" s="312">
        <v>3601</v>
      </c>
    </row>
    <row r="201" spans="1:2">
      <c r="A201" s="309">
        <v>43243</v>
      </c>
      <c r="B201" s="312">
        <v>3603</v>
      </c>
    </row>
    <row r="202" spans="1:2">
      <c r="A202" s="309">
        <v>43244</v>
      </c>
      <c r="B202" s="312">
        <v>3594</v>
      </c>
    </row>
    <row r="203" spans="1:2">
      <c r="A203" s="309">
        <v>43245</v>
      </c>
      <c r="B203" s="312">
        <v>3596</v>
      </c>
    </row>
    <row r="204" spans="1:2">
      <c r="A204" s="309">
        <v>43248</v>
      </c>
      <c r="B204" s="312">
        <v>3599</v>
      </c>
    </row>
    <row r="205" spans="1:2">
      <c r="A205" s="309">
        <v>43249</v>
      </c>
      <c r="B205" s="312">
        <v>3591</v>
      </c>
    </row>
    <row r="206" spans="1:2">
      <c r="A206" s="309">
        <v>43250</v>
      </c>
      <c r="B206" s="312">
        <v>3589</v>
      </c>
    </row>
    <row r="207" spans="1:2">
      <c r="A207" s="309">
        <v>43251</v>
      </c>
      <c r="B207" s="312">
        <v>3587</v>
      </c>
    </row>
    <row r="208" spans="1:2">
      <c r="A208" s="309">
        <v>43252</v>
      </c>
      <c r="B208" s="312">
        <v>3584</v>
      </c>
    </row>
    <row r="209" spans="1:2">
      <c r="A209" s="309">
        <v>43255</v>
      </c>
      <c r="B209" s="312">
        <v>3586</v>
      </c>
    </row>
    <row r="210" spans="1:2">
      <c r="A210" s="309">
        <v>43256</v>
      </c>
      <c r="B210" s="312">
        <v>3591</v>
      </c>
    </row>
    <row r="211" spans="1:2">
      <c r="A211" s="309">
        <v>43257</v>
      </c>
      <c r="B211" s="312">
        <v>3595</v>
      </c>
    </row>
    <row r="212" spans="1:2">
      <c r="A212" s="309">
        <v>43258</v>
      </c>
      <c r="B212" s="312">
        <v>3598</v>
      </c>
    </row>
    <row r="213" spans="1:2">
      <c r="A213" s="309">
        <v>43259</v>
      </c>
      <c r="B213" s="312">
        <v>3589</v>
      </c>
    </row>
    <row r="214" spans="1:2">
      <c r="A214" s="309">
        <v>43262</v>
      </c>
      <c r="B214" s="312">
        <v>3591</v>
      </c>
    </row>
    <row r="215" spans="1:2">
      <c r="A215" s="309">
        <v>43263</v>
      </c>
      <c r="B215" s="312">
        <v>3592</v>
      </c>
    </row>
    <row r="216" spans="1:2">
      <c r="A216" s="309">
        <v>43264</v>
      </c>
      <c r="B216" s="312">
        <v>3591</v>
      </c>
    </row>
    <row r="217" spans="1:2">
      <c r="A217" s="309">
        <v>43265</v>
      </c>
      <c r="B217" s="312">
        <v>3597</v>
      </c>
    </row>
    <row r="218" spans="1:2">
      <c r="A218" s="309">
        <v>43266</v>
      </c>
      <c r="B218" s="312">
        <v>3586</v>
      </c>
    </row>
    <row r="219" spans="1:2">
      <c r="A219" s="309">
        <v>43269</v>
      </c>
      <c r="B219" s="312">
        <v>3576</v>
      </c>
    </row>
    <row r="220" spans="1:2">
      <c r="A220" s="309">
        <v>43270</v>
      </c>
      <c r="B220" s="312">
        <v>3575</v>
      </c>
    </row>
    <row r="221" spans="1:2">
      <c r="A221" s="309">
        <v>43271</v>
      </c>
      <c r="B221" s="312">
        <v>3560</v>
      </c>
    </row>
    <row r="222" spans="1:2">
      <c r="A222" s="309">
        <v>43272</v>
      </c>
      <c r="B222" s="312">
        <v>3555</v>
      </c>
    </row>
    <row r="223" spans="1:2">
      <c r="A223" s="309">
        <v>43276</v>
      </c>
      <c r="B223" s="312">
        <v>3535</v>
      </c>
    </row>
    <row r="224" spans="1:2">
      <c r="A224" s="309">
        <v>43277</v>
      </c>
      <c r="B224" s="312">
        <v>3527</v>
      </c>
    </row>
    <row r="225" spans="1:2">
      <c r="A225" s="309">
        <v>43278</v>
      </c>
      <c r="B225" s="312">
        <v>3507</v>
      </c>
    </row>
    <row r="226" spans="1:2">
      <c r="A226" s="309">
        <v>43279</v>
      </c>
      <c r="B226" s="312">
        <v>3499</v>
      </c>
    </row>
    <row r="227" spans="1:2">
      <c r="A227" s="309">
        <v>43280</v>
      </c>
      <c r="B227" s="312">
        <v>2491</v>
      </c>
    </row>
    <row r="228" spans="1:2">
      <c r="A228" s="309">
        <v>43283</v>
      </c>
      <c r="B228" s="312">
        <v>3497</v>
      </c>
    </row>
    <row r="229" spans="1:2">
      <c r="A229" s="309">
        <v>43284</v>
      </c>
      <c r="B229" s="312">
        <v>3469</v>
      </c>
    </row>
    <row r="230" spans="1:2">
      <c r="A230" s="309">
        <v>43285</v>
      </c>
      <c r="B230" s="312">
        <v>3504</v>
      </c>
    </row>
    <row r="231" spans="1:2">
      <c r="A231" s="309">
        <v>43286</v>
      </c>
      <c r="B231" s="312">
        <v>3503</v>
      </c>
    </row>
    <row r="232" spans="1:2">
      <c r="A232" s="309">
        <v>43287</v>
      </c>
      <c r="B232" s="312">
        <v>3490</v>
      </c>
    </row>
    <row r="233" spans="1:2">
      <c r="A233" s="309">
        <v>43291</v>
      </c>
      <c r="B233" s="312">
        <v>3514</v>
      </c>
    </row>
    <row r="234" spans="1:2">
      <c r="A234" s="309">
        <v>43292</v>
      </c>
      <c r="B234" s="312">
        <v>3488</v>
      </c>
    </row>
    <row r="235" spans="1:2">
      <c r="A235" s="309">
        <v>43293</v>
      </c>
      <c r="B235" s="312">
        <v>3471</v>
      </c>
    </row>
    <row r="236" spans="1:2">
      <c r="A236" s="309">
        <v>43294</v>
      </c>
      <c r="B236" s="312">
        <v>3485</v>
      </c>
    </row>
    <row r="237" spans="1:2">
      <c r="A237" s="309">
        <v>43297</v>
      </c>
      <c r="B237" s="312">
        <v>3475</v>
      </c>
    </row>
    <row r="238" spans="1:2">
      <c r="A238" s="309">
        <v>43298</v>
      </c>
      <c r="B238" s="312">
        <v>3475</v>
      </c>
    </row>
    <row r="239" spans="1:2">
      <c r="A239" s="309">
        <v>43299</v>
      </c>
      <c r="B239" s="312">
        <v>3468</v>
      </c>
    </row>
    <row r="240" spans="1:2">
      <c r="A240" s="309">
        <v>43300</v>
      </c>
      <c r="B240" s="312">
        <v>3452</v>
      </c>
    </row>
    <row r="241" spans="1:2">
      <c r="A241" s="309">
        <v>43301</v>
      </c>
      <c r="B241" s="312">
        <v>3424</v>
      </c>
    </row>
    <row r="242" spans="1:2">
      <c r="A242" s="309">
        <v>43304</v>
      </c>
      <c r="B242" s="312">
        <v>3467</v>
      </c>
    </row>
    <row r="243" spans="1:2">
      <c r="A243" s="309">
        <v>43305</v>
      </c>
      <c r="B243" s="312">
        <v>3444</v>
      </c>
    </row>
    <row r="244" spans="1:2">
      <c r="A244" s="309">
        <v>43306</v>
      </c>
      <c r="B244" s="312">
        <v>3441</v>
      </c>
    </row>
    <row r="245" spans="1:2">
      <c r="A245" s="309">
        <v>43307</v>
      </c>
      <c r="B245" s="312">
        <v>3454</v>
      </c>
    </row>
    <row r="246" spans="1:2">
      <c r="A246" s="309">
        <v>43308</v>
      </c>
      <c r="B246" s="312">
        <v>3447</v>
      </c>
    </row>
    <row r="247" spans="1:2">
      <c r="A247" s="309">
        <v>43311</v>
      </c>
      <c r="B247" s="312">
        <v>3432</v>
      </c>
    </row>
    <row r="248" spans="1:2">
      <c r="A248" s="309">
        <v>43312</v>
      </c>
      <c r="B248" s="312">
        <v>3422</v>
      </c>
    </row>
    <row r="249" spans="1:2">
      <c r="A249" s="309">
        <v>43313</v>
      </c>
      <c r="B249" s="312">
        <v>3446</v>
      </c>
    </row>
    <row r="250" spans="1:2">
      <c r="A250" s="309">
        <v>43314</v>
      </c>
      <c r="B250" s="312">
        <v>3444</v>
      </c>
    </row>
    <row r="251" spans="1:2">
      <c r="A251" s="309">
        <v>43315</v>
      </c>
      <c r="B251" s="312">
        <v>3424</v>
      </c>
    </row>
    <row r="252" spans="1:2">
      <c r="A252" s="309">
        <v>43318</v>
      </c>
      <c r="B252" s="312">
        <v>3453</v>
      </c>
    </row>
    <row r="253" spans="1:2">
      <c r="A253" s="309">
        <v>43319</v>
      </c>
      <c r="B253" s="312">
        <v>3428</v>
      </c>
    </row>
    <row r="254" spans="1:2">
      <c r="A254" s="309">
        <v>43320</v>
      </c>
      <c r="B254" s="312">
        <v>3443</v>
      </c>
    </row>
    <row r="255" spans="1:2">
      <c r="A255" s="309">
        <v>43321</v>
      </c>
      <c r="B255" s="312">
        <v>3441</v>
      </c>
    </row>
    <row r="256" spans="1:2">
      <c r="A256" s="309">
        <v>43322</v>
      </c>
      <c r="B256" s="312">
        <v>3434</v>
      </c>
    </row>
    <row r="257" spans="1:2">
      <c r="A257" s="309">
        <v>43325</v>
      </c>
      <c r="B257" s="312">
        <v>3421</v>
      </c>
    </row>
    <row r="258" spans="1:2">
      <c r="A258" s="309">
        <v>43326</v>
      </c>
      <c r="B258" s="312">
        <v>3417</v>
      </c>
    </row>
    <row r="259" spans="1:2">
      <c r="A259" s="309">
        <v>43327</v>
      </c>
      <c r="B259" s="312">
        <v>3407</v>
      </c>
    </row>
    <row r="260" spans="1:2">
      <c r="A260" s="309">
        <v>43328</v>
      </c>
      <c r="B260" s="312">
        <v>3402</v>
      </c>
    </row>
    <row r="261" spans="1:2">
      <c r="A261" s="309">
        <v>43329</v>
      </c>
      <c r="B261" s="312">
        <v>3413</v>
      </c>
    </row>
    <row r="262" spans="1:2">
      <c r="A262" s="309">
        <v>43332</v>
      </c>
      <c r="B262" s="312">
        <v>3425</v>
      </c>
    </row>
    <row r="263" spans="1:2">
      <c r="A263" s="309">
        <v>43333</v>
      </c>
      <c r="B263" s="312">
        <v>3429</v>
      </c>
    </row>
    <row r="264" spans="1:2">
      <c r="A264" s="309">
        <v>43334</v>
      </c>
      <c r="B264" s="312">
        <v>3432</v>
      </c>
    </row>
    <row r="265" spans="1:2">
      <c r="A265" s="309">
        <v>43335</v>
      </c>
      <c r="B265" s="312">
        <v>3417</v>
      </c>
    </row>
    <row r="266" spans="1:2">
      <c r="A266" s="309">
        <v>43336</v>
      </c>
      <c r="B266" s="312">
        <v>3411</v>
      </c>
    </row>
    <row r="267" spans="1:2">
      <c r="A267" s="309">
        <v>43339</v>
      </c>
      <c r="B267" s="312">
        <v>3449</v>
      </c>
    </row>
    <row r="268" spans="1:2">
      <c r="A268" s="309">
        <v>43340</v>
      </c>
      <c r="B268" s="312">
        <v>3446</v>
      </c>
    </row>
    <row r="269" spans="1:2">
      <c r="A269" s="309">
        <v>43341</v>
      </c>
      <c r="B269" s="312">
        <v>3449</v>
      </c>
    </row>
    <row r="270" spans="1:2">
      <c r="A270" s="309">
        <v>43342</v>
      </c>
      <c r="B270" s="312">
        <v>3441</v>
      </c>
    </row>
    <row r="271" spans="1:2">
      <c r="A271" s="309">
        <v>43343</v>
      </c>
      <c r="B271" s="312">
        <v>3439</v>
      </c>
    </row>
    <row r="272" spans="1:2">
      <c r="A272" s="309">
        <v>43347</v>
      </c>
      <c r="B272" s="312">
        <v>3448</v>
      </c>
    </row>
    <row r="273" spans="1:2">
      <c r="A273" s="309">
        <v>43348</v>
      </c>
      <c r="B273" s="312">
        <v>3440</v>
      </c>
    </row>
    <row r="274" spans="1:2">
      <c r="A274" s="309">
        <v>43349</v>
      </c>
      <c r="B274" s="312">
        <v>3439</v>
      </c>
    </row>
    <row r="275" spans="1:2">
      <c r="A275" s="309">
        <v>43350</v>
      </c>
      <c r="B275" s="312">
        <v>3440</v>
      </c>
    </row>
    <row r="276" spans="1:2">
      <c r="A276" s="309">
        <v>43353</v>
      </c>
      <c r="B276" s="312">
        <v>3426</v>
      </c>
    </row>
    <row r="277" spans="1:2">
      <c r="A277" s="309">
        <v>43354</v>
      </c>
      <c r="B277" s="312">
        <v>3421</v>
      </c>
    </row>
    <row r="278" spans="1:2">
      <c r="A278" s="309">
        <v>43355</v>
      </c>
      <c r="B278" s="312">
        <v>3416</v>
      </c>
    </row>
    <row r="279" spans="1:2">
      <c r="A279" s="309">
        <v>43356</v>
      </c>
      <c r="B279" s="312">
        <v>3429</v>
      </c>
    </row>
    <row r="280" spans="1:2">
      <c r="A280" s="309">
        <v>43357</v>
      </c>
      <c r="B280" s="312">
        <v>3422</v>
      </c>
    </row>
    <row r="281" spans="1:2">
      <c r="A281" s="309">
        <v>43360</v>
      </c>
      <c r="B281" s="312">
        <v>3417</v>
      </c>
    </row>
    <row r="282" spans="1:2">
      <c r="A282" s="309">
        <v>43361</v>
      </c>
      <c r="B282" s="312">
        <v>3422</v>
      </c>
    </row>
    <row r="283" spans="1:2">
      <c r="A283" s="309">
        <v>43362</v>
      </c>
      <c r="B283" s="312">
        <v>3426</v>
      </c>
    </row>
    <row r="284" spans="1:2">
      <c r="A284" s="309">
        <v>43363</v>
      </c>
      <c r="B284" s="312">
        <v>3434</v>
      </c>
    </row>
    <row r="285" spans="1:2">
      <c r="A285" s="309">
        <v>43364</v>
      </c>
      <c r="B285" s="312">
        <v>3443</v>
      </c>
    </row>
    <row r="286" spans="1:2">
      <c r="A286" s="309">
        <v>43368</v>
      </c>
      <c r="B286" s="312">
        <v>3434</v>
      </c>
    </row>
    <row r="287" spans="1:2">
      <c r="A287" s="309">
        <v>43369</v>
      </c>
      <c r="B287" s="312">
        <v>3427</v>
      </c>
    </row>
    <row r="288" spans="1:2">
      <c r="A288" s="309">
        <v>43370</v>
      </c>
      <c r="B288" s="312">
        <v>3424</v>
      </c>
    </row>
    <row r="289" spans="1:2">
      <c r="A289" s="309">
        <v>43371</v>
      </c>
      <c r="B289" s="312">
        <v>3418</v>
      </c>
    </row>
    <row r="290" spans="1:2">
      <c r="A290" s="309">
        <v>43374</v>
      </c>
      <c r="B290" s="312">
        <v>3427</v>
      </c>
    </row>
    <row r="291" spans="1:2">
      <c r="A291" s="309"/>
      <c r="B291" s="312"/>
    </row>
    <row r="292" spans="1:2">
      <c r="A292" s="309"/>
      <c r="B292" s="312"/>
    </row>
    <row r="293" spans="1:2">
      <c r="A293" s="309"/>
      <c r="B293" s="312"/>
    </row>
    <row r="294" spans="1:2">
      <c r="A294" s="309"/>
      <c r="B294" s="312"/>
    </row>
    <row r="295" spans="1:2">
      <c r="A295" s="309"/>
      <c r="B295" s="312"/>
    </row>
    <row r="296" spans="1:2">
      <c r="A296" s="309"/>
      <c r="B296" s="312"/>
    </row>
    <row r="297" spans="1:2">
      <c r="A297" s="309"/>
      <c r="B297" s="312"/>
    </row>
    <row r="298" spans="1:2">
      <c r="A298" s="309"/>
      <c r="B298" s="312"/>
    </row>
    <row r="299" spans="1:2">
      <c r="A299" s="309"/>
      <c r="B299" s="312"/>
    </row>
    <row r="300" spans="1:2">
      <c r="A300" s="309"/>
      <c r="B300" s="312"/>
    </row>
    <row r="301" spans="1:2">
      <c r="A301" s="309"/>
      <c r="B301" s="312"/>
    </row>
    <row r="302" spans="1:2">
      <c r="A302" s="309"/>
      <c r="B302" s="312"/>
    </row>
    <row r="303" spans="1:2">
      <c r="A303" s="309"/>
      <c r="B303" s="312"/>
    </row>
    <row r="304" spans="1:2">
      <c r="A304" s="309"/>
      <c r="B304" s="312"/>
    </row>
    <row r="305" spans="1:2">
      <c r="A305" s="309"/>
      <c r="B305" s="312"/>
    </row>
    <row r="306" spans="1:2">
      <c r="A306" s="309"/>
      <c r="B306" s="312"/>
    </row>
    <row r="307" spans="1:2">
      <c r="A307" s="309"/>
      <c r="B307" s="312"/>
    </row>
    <row r="308" spans="1:2">
      <c r="A308" s="309"/>
      <c r="B308" s="312"/>
    </row>
    <row r="309" spans="1:2">
      <c r="A309" s="309"/>
      <c r="B309" s="312"/>
    </row>
    <row r="310" spans="1:2">
      <c r="A310" s="309"/>
      <c r="B310" s="312"/>
    </row>
    <row r="311" spans="1:2">
      <c r="A311" s="309"/>
      <c r="B311" s="312"/>
    </row>
    <row r="312" spans="1:2">
      <c r="A312" s="309"/>
      <c r="B312" s="312"/>
    </row>
    <row r="313" spans="1:2">
      <c r="A313" s="309"/>
      <c r="B313" s="312"/>
    </row>
    <row r="314" spans="1:2">
      <c r="A314" s="309"/>
      <c r="B314" s="312"/>
    </row>
    <row r="315" spans="1:2">
      <c r="A315" s="309"/>
      <c r="B315" s="312"/>
    </row>
    <row r="316" spans="1:2">
      <c r="A316" s="309"/>
      <c r="B316" s="312"/>
    </row>
    <row r="317" spans="1:2">
      <c r="A317" s="309"/>
      <c r="B317" s="312"/>
    </row>
    <row r="318" spans="1:2">
      <c r="A318" s="309"/>
      <c r="B318" s="312"/>
    </row>
    <row r="319" spans="1:2">
      <c r="A319" s="309"/>
      <c r="B319" s="312"/>
    </row>
    <row r="320" spans="1:2">
      <c r="A320" s="309"/>
      <c r="B320" s="312"/>
    </row>
    <row r="321" spans="1:2">
      <c r="A321" s="309"/>
      <c r="B321" s="312"/>
    </row>
    <row r="322" spans="1:2">
      <c r="A322" s="309"/>
      <c r="B322" s="312"/>
    </row>
    <row r="323" spans="1:2">
      <c r="A323" s="309"/>
      <c r="B323" s="312"/>
    </row>
    <row r="324" spans="1:2">
      <c r="A324" s="309"/>
      <c r="B324" s="312"/>
    </row>
    <row r="325" spans="1:2">
      <c r="A325" s="309"/>
      <c r="B325" s="312"/>
    </row>
    <row r="326" spans="1:2">
      <c r="A326" s="309"/>
      <c r="B326" s="312"/>
    </row>
    <row r="327" spans="1:2">
      <c r="A327" s="309"/>
      <c r="B327" s="312"/>
    </row>
    <row r="328" spans="1:2">
      <c r="A328" s="309"/>
      <c r="B328" s="312"/>
    </row>
    <row r="329" spans="1:2">
      <c r="A329" s="309"/>
      <c r="B329" s="312"/>
    </row>
    <row r="330" spans="1:2">
      <c r="A330" s="309"/>
      <c r="B330" s="312"/>
    </row>
    <row r="331" spans="1:2">
      <c r="A331" s="309"/>
      <c r="B331" s="312"/>
    </row>
    <row r="332" spans="1:2">
      <c r="A332" s="309"/>
      <c r="B332" s="312"/>
    </row>
    <row r="333" spans="1:2">
      <c r="A333" s="309"/>
      <c r="B333" s="312"/>
    </row>
    <row r="334" spans="1:2">
      <c r="A334" s="309"/>
      <c r="B334" s="312"/>
    </row>
    <row r="335" spans="1:2">
      <c r="A335" s="309"/>
      <c r="B335" s="312"/>
    </row>
    <row r="336" spans="1:2">
      <c r="A336" s="309"/>
      <c r="B336" s="312"/>
    </row>
    <row r="337" spans="1:2">
      <c r="A337" s="309"/>
      <c r="B337" s="312"/>
    </row>
    <row r="338" spans="1:2">
      <c r="A338" s="309"/>
      <c r="B338" s="312"/>
    </row>
    <row r="339" spans="1:2">
      <c r="A339" s="309"/>
      <c r="B339" s="312"/>
    </row>
    <row r="340" spans="1:2">
      <c r="A340" s="309"/>
      <c r="B340" s="312"/>
    </row>
    <row r="341" spans="1:2">
      <c r="A341" s="309"/>
      <c r="B341" s="312"/>
    </row>
    <row r="342" spans="1:2">
      <c r="A342" s="309"/>
      <c r="B342" s="312"/>
    </row>
    <row r="343" spans="1:2">
      <c r="A343" s="309"/>
      <c r="B343" s="312"/>
    </row>
    <row r="344" spans="1:2">
      <c r="A344" s="309"/>
      <c r="B344" s="312"/>
    </row>
    <row r="345" spans="1:2">
      <c r="A345" s="309"/>
      <c r="B345" s="312"/>
    </row>
    <row r="346" spans="1:2">
      <c r="A346" s="309"/>
      <c r="B346" s="312"/>
    </row>
    <row r="347" spans="1:2">
      <c r="A347" s="309"/>
      <c r="B347" s="312"/>
    </row>
    <row r="348" spans="1:2">
      <c r="A348" s="309"/>
      <c r="B348" s="312"/>
    </row>
    <row r="349" spans="1:2">
      <c r="A349" s="309"/>
      <c r="B349" s="312"/>
    </row>
    <row r="350" spans="1:2">
      <c r="A350" s="309"/>
      <c r="B350" s="312"/>
    </row>
    <row r="351" spans="1:2">
      <c r="A351" s="309"/>
      <c r="B351" s="312"/>
    </row>
    <row r="352" spans="1:2">
      <c r="A352" s="309"/>
      <c r="B352" s="312"/>
    </row>
    <row r="353" spans="1:2">
      <c r="A353" s="309"/>
      <c r="B353" s="312"/>
    </row>
    <row r="354" spans="1:2">
      <c r="A354" s="309"/>
      <c r="B354" s="312"/>
    </row>
    <row r="355" spans="1:2">
      <c r="A355" s="309"/>
      <c r="B355" s="312"/>
    </row>
    <row r="356" spans="1:2">
      <c r="A356" s="309"/>
      <c r="B356" s="312"/>
    </row>
    <row r="357" spans="1:2">
      <c r="A357" s="309"/>
      <c r="B357" s="312"/>
    </row>
    <row r="358" spans="1:2">
      <c r="A358" s="309"/>
      <c r="B358" s="312"/>
    </row>
    <row r="359" spans="1:2">
      <c r="A359" s="309"/>
      <c r="B359" s="312"/>
    </row>
    <row r="360" spans="1:2">
      <c r="A360" s="309"/>
      <c r="B360" s="312"/>
    </row>
    <row r="361" spans="1:2">
      <c r="A361" s="309"/>
      <c r="B361" s="312"/>
    </row>
    <row r="362" spans="1:2">
      <c r="A362" s="309"/>
      <c r="B362" s="312"/>
    </row>
    <row r="363" spans="1:2">
      <c r="A363" s="309"/>
      <c r="B363" s="312"/>
    </row>
    <row r="364" spans="1:2">
      <c r="A364" s="309"/>
      <c r="B364" s="312"/>
    </row>
    <row r="365" spans="1:2">
      <c r="A365" s="309"/>
      <c r="B365" s="312"/>
    </row>
    <row r="366" spans="1:2">
      <c r="A366" s="309"/>
      <c r="B366" s="312"/>
    </row>
    <row r="367" spans="1:2">
      <c r="A367" s="309"/>
      <c r="B367" s="312"/>
    </row>
    <row r="368" spans="1:2">
      <c r="A368" s="309"/>
      <c r="B368" s="312"/>
    </row>
    <row r="369" spans="1:2">
      <c r="A369" s="309"/>
      <c r="B369" s="312"/>
    </row>
    <row r="370" spans="1:2">
      <c r="A370" s="309"/>
      <c r="B370" s="312"/>
    </row>
    <row r="371" spans="1:2">
      <c r="A371" s="309"/>
      <c r="B371" s="312"/>
    </row>
    <row r="372" spans="1:2">
      <c r="A372" s="309"/>
      <c r="B372" s="312"/>
    </row>
    <row r="373" spans="1:2">
      <c r="A373" s="309"/>
      <c r="B373" s="312"/>
    </row>
    <row r="374" spans="1:2">
      <c r="A374" s="309"/>
      <c r="B374" s="312"/>
    </row>
    <row r="375" spans="1:2">
      <c r="A375" s="309"/>
      <c r="B375" s="312"/>
    </row>
    <row r="376" spans="1:2">
      <c r="A376" s="309"/>
      <c r="B376" s="312"/>
    </row>
    <row r="377" spans="1:2">
      <c r="A377" s="309"/>
      <c r="B377" s="312"/>
    </row>
    <row r="378" spans="1:2">
      <c r="A378" s="309"/>
      <c r="B378" s="312"/>
    </row>
    <row r="379" spans="1:2">
      <c r="A379" s="309"/>
      <c r="B379" s="312"/>
    </row>
    <row r="380" spans="1:2">
      <c r="A380" s="309"/>
      <c r="B380" s="312"/>
    </row>
    <row r="381" spans="1:2">
      <c r="A381" s="309"/>
      <c r="B381" s="312"/>
    </row>
    <row r="382" spans="1:2">
      <c r="A382" s="309"/>
      <c r="B382" s="312"/>
    </row>
    <row r="383" spans="1:2">
      <c r="A383" s="309"/>
      <c r="B383" s="312"/>
    </row>
    <row r="384" spans="1:2">
      <c r="A384" s="309"/>
      <c r="B384" s="312"/>
    </row>
    <row r="385" spans="1:2">
      <c r="A385" s="309"/>
      <c r="B385" s="312"/>
    </row>
    <row r="386" spans="1:2">
      <c r="A386" s="309"/>
      <c r="B386" s="312"/>
    </row>
    <row r="387" spans="1:2">
      <c r="A387" s="309"/>
      <c r="B387" s="312"/>
    </row>
    <row r="388" spans="1:2">
      <c r="A388" s="309"/>
      <c r="B388" s="312"/>
    </row>
    <row r="389" spans="1:2">
      <c r="A389" s="309"/>
      <c r="B389" s="312"/>
    </row>
    <row r="390" spans="1:2">
      <c r="A390" s="309"/>
      <c r="B390" s="312"/>
    </row>
    <row r="391" spans="1:2">
      <c r="A391" s="309"/>
      <c r="B391" s="312"/>
    </row>
    <row r="392" spans="1:2">
      <c r="A392" s="309"/>
      <c r="B392" s="312"/>
    </row>
    <row r="393" spans="1:2">
      <c r="A393" s="309"/>
      <c r="B393" s="312"/>
    </row>
    <row r="394" spans="1:2">
      <c r="A394" s="309"/>
      <c r="B394" s="312"/>
    </row>
    <row r="395" spans="1:2">
      <c r="A395" s="309"/>
      <c r="B395" s="312"/>
    </row>
    <row r="396" spans="1:2">
      <c r="A396" s="309"/>
      <c r="B396" s="312"/>
    </row>
    <row r="397" spans="1:2">
      <c r="A397" s="309"/>
      <c r="B397" s="312"/>
    </row>
    <row r="398" spans="1:2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G1166" sqref="G1166:G1167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5" t="s">
        <v>749</v>
      </c>
      <c r="B1" s="385"/>
      <c r="C1" s="385"/>
      <c r="D1" s="385"/>
      <c r="E1" s="385"/>
      <c r="F1" s="385"/>
    </row>
    <row r="2" spans="1:6" ht="31.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7.2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6180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6">
        <v>43371</v>
      </c>
      <c r="B1166" s="47">
        <f t="shared" ref="B1166:B1167" si="23">+IF(F1166=0,"",C1166/F1166)</f>
        <v>7296.7474657415887</v>
      </c>
      <c r="C1166" s="269">
        <v>50250</v>
      </c>
      <c r="D1166" s="47">
        <f t="shared" ref="D1166:D1167" si="24">+B1166/1.17</f>
        <v>6236.5362955056316</v>
      </c>
      <c r="E1166" s="269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6">
        <v>43374</v>
      </c>
      <c r="B1167" s="47">
        <f t="shared" si="23"/>
        <v>7359.8659552373692</v>
      </c>
      <c r="C1167" s="269">
        <v>50250</v>
      </c>
      <c r="D1167" s="47">
        <f t="shared" si="24"/>
        <v>6290.4837224251023</v>
      </c>
      <c r="E1167" s="269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46"/>
      <c r="B1168" s="47"/>
      <c r="C1168" s="269"/>
      <c r="D1168" s="47"/>
      <c r="E1168" s="269"/>
      <c r="F1168" s="47"/>
    </row>
    <row r="1169" spans="1:6">
      <c r="A1169" s="46"/>
      <c r="B1169" s="47"/>
      <c r="C1169" s="269"/>
      <c r="D1169" s="47"/>
      <c r="E1169" s="269"/>
      <c r="F1169" s="47"/>
    </row>
    <row r="1170" spans="1:6">
      <c r="A1170" s="46"/>
      <c r="B1170" s="47"/>
      <c r="C1170" s="269"/>
      <c r="D1170" s="47"/>
      <c r="E1170" s="269"/>
      <c r="F1170" s="47"/>
    </row>
    <row r="1171" spans="1:6">
      <c r="A1171" s="46"/>
      <c r="B1171" s="47"/>
      <c r="C1171" s="269"/>
      <c r="D1171" s="47"/>
      <c r="E1171" s="269"/>
      <c r="F1171" s="47"/>
    </row>
    <row r="1172" spans="1:6">
      <c r="A1172" s="46"/>
      <c r="B1172" s="47"/>
      <c r="C1172" s="269"/>
      <c r="D1172" s="47"/>
      <c r="E1172" s="269"/>
      <c r="F1172" s="47"/>
    </row>
    <row r="1173" spans="1:6">
      <c r="A1173" s="46"/>
      <c r="B1173" s="47"/>
      <c r="C1173" s="269"/>
      <c r="D1173" s="47"/>
      <c r="E1173" s="269"/>
      <c r="F1173" s="47"/>
    </row>
    <row r="1174" spans="1:6">
      <c r="A1174" s="46"/>
      <c r="B1174" s="47"/>
      <c r="C1174" s="269"/>
      <c r="D1174" s="47"/>
      <c r="E1174" s="269"/>
      <c r="F1174" s="47"/>
    </row>
    <row r="1175" spans="1:6">
      <c r="A1175" s="46"/>
      <c r="B1175" s="47"/>
      <c r="C1175" s="269"/>
      <c r="D1175" s="47"/>
      <c r="E1175" s="269"/>
      <c r="F1175" s="47"/>
    </row>
    <row r="1176" spans="1:6">
      <c r="A1176" s="46"/>
      <c r="B1176" s="47"/>
      <c r="C1176" s="269"/>
      <c r="D1176" s="47"/>
      <c r="E1176" s="269"/>
      <c r="F1176" s="47"/>
    </row>
    <row r="1177" spans="1:6">
      <c r="A1177" s="46"/>
      <c r="B1177" s="47"/>
      <c r="C1177" s="269"/>
      <c r="D1177" s="47"/>
      <c r="E1177" s="269"/>
      <c r="F1177" s="47"/>
    </row>
    <row r="1178" spans="1:6">
      <c r="A1178" s="46"/>
      <c r="B1178" s="47"/>
      <c r="C1178" s="269"/>
      <c r="D1178" s="47"/>
      <c r="E1178" s="269"/>
      <c r="F1178" s="47"/>
    </row>
    <row r="1179" spans="1:6">
      <c r="A1179" s="46"/>
      <c r="B1179" s="47"/>
      <c r="C1179" s="269"/>
      <c r="D1179" s="47"/>
      <c r="E1179" s="269"/>
      <c r="F1179" s="47"/>
    </row>
    <row r="1180" spans="1:6">
      <c r="A1180" s="46"/>
      <c r="B1180" s="47"/>
      <c r="C1180" s="269"/>
      <c r="D1180" s="47"/>
      <c r="E1180" s="269"/>
      <c r="F1180" s="47"/>
    </row>
    <row r="1181" spans="1:6">
      <c r="A1181" s="46"/>
      <c r="B1181" s="47"/>
      <c r="C1181" s="269"/>
      <c r="D1181" s="47"/>
      <c r="E1181" s="269"/>
      <c r="F1181" s="47"/>
    </row>
    <row r="1182" spans="1:6">
      <c r="A1182" s="46"/>
      <c r="B1182" s="47"/>
      <c r="C1182" s="269"/>
      <c r="D1182" s="47"/>
      <c r="E1182" s="269"/>
      <c r="F1182" s="47"/>
    </row>
    <row r="1183" spans="1:6">
      <c r="A1183" s="46"/>
      <c r="B1183" s="47"/>
      <c r="C1183" s="269"/>
      <c r="D1183" s="47"/>
      <c r="E1183" s="269"/>
      <c r="F1183" s="47"/>
    </row>
    <row r="1184" spans="1:6">
      <c r="A1184" s="46"/>
      <c r="B1184" s="47"/>
      <c r="C1184" s="269"/>
      <c r="D1184" s="47"/>
      <c r="E1184" s="269"/>
      <c r="F1184" s="47"/>
    </row>
    <row r="1185" spans="1:6">
      <c r="A1185" s="46"/>
      <c r="B1185" s="47"/>
      <c r="C1185" s="269"/>
      <c r="D1185" s="47"/>
      <c r="E1185" s="269"/>
      <c r="F1185" s="47"/>
    </row>
    <row r="1186" spans="1:6">
      <c r="A1186" s="46"/>
      <c r="B1186" s="47"/>
      <c r="C1186" s="269"/>
      <c r="D1186" s="47"/>
      <c r="E1186" s="269"/>
      <c r="F1186" s="47"/>
    </row>
    <row r="1187" spans="1:6">
      <c r="A1187" s="46"/>
      <c r="B1187" s="47"/>
      <c r="C1187" s="269"/>
      <c r="D1187" s="47"/>
      <c r="E1187" s="269"/>
      <c r="F1187" s="47"/>
    </row>
    <row r="1188" spans="1:6">
      <c r="A1188" s="46"/>
      <c r="B1188" s="47"/>
      <c r="C1188" s="269"/>
      <c r="D1188" s="47"/>
      <c r="E1188" s="269"/>
      <c r="F1188" s="47"/>
    </row>
    <row r="1189" spans="1:6">
      <c r="A1189" s="46"/>
      <c r="B1189" s="47"/>
      <c r="C1189" s="269"/>
      <c r="D1189" s="47"/>
      <c r="E1189" s="269"/>
      <c r="F1189" s="47"/>
    </row>
    <row r="1190" spans="1:6">
      <c r="A1190" s="46"/>
      <c r="B1190" s="47"/>
      <c r="C1190" s="269"/>
      <c r="D1190" s="47"/>
      <c r="E1190" s="269"/>
      <c r="F1190" s="47"/>
    </row>
    <row r="1191" spans="1:6">
      <c r="A1191" s="46"/>
      <c r="B1191" s="47"/>
      <c r="C1191" s="269"/>
      <c r="D1191" s="47"/>
      <c r="E1191" s="269"/>
      <c r="F1191" s="47"/>
    </row>
    <row r="1192" spans="1:6">
      <c r="A1192" s="46"/>
      <c r="B1192" s="47"/>
      <c r="C1192" s="269"/>
      <c r="D1192" s="47"/>
      <c r="E1192" s="269"/>
      <c r="F1192" s="47"/>
    </row>
    <row r="1193" spans="1:6">
      <c r="A1193" s="46"/>
      <c r="B1193" s="47"/>
      <c r="C1193" s="269"/>
      <c r="D1193" s="47"/>
      <c r="E1193" s="269"/>
      <c r="F1193" s="47"/>
    </row>
    <row r="1194" spans="1:6">
      <c r="A1194" s="46"/>
      <c r="B1194" s="47"/>
      <c r="C1194" s="269"/>
      <c r="D1194" s="47"/>
      <c r="E1194" s="269"/>
      <c r="F1194" s="47"/>
    </row>
    <row r="1195" spans="1:6">
      <c r="A1195" s="46"/>
      <c r="B1195" s="47"/>
      <c r="C1195" s="269"/>
      <c r="D1195" s="47"/>
      <c r="E1195" s="269"/>
      <c r="F1195" s="47"/>
    </row>
    <row r="1196" spans="1:6">
      <c r="A1196" s="46"/>
      <c r="B1196" s="47"/>
      <c r="C1196" s="269"/>
      <c r="D1196" s="47"/>
      <c r="E1196" s="269"/>
      <c r="F1196" s="47"/>
    </row>
    <row r="1197" spans="1:6">
      <c r="A1197" s="46"/>
      <c r="B1197" s="47"/>
      <c r="C1197" s="269"/>
      <c r="D1197" s="47"/>
      <c r="E1197" s="269"/>
      <c r="F1197" s="47"/>
    </row>
    <row r="1198" spans="1:6">
      <c r="A1198" s="46"/>
      <c r="B1198" s="47"/>
      <c r="C1198" s="269"/>
      <c r="D1198" s="47"/>
      <c r="E1198" s="269"/>
      <c r="F1198" s="47"/>
    </row>
    <row r="1199" spans="1:6">
      <c r="A1199" s="46"/>
      <c r="B1199" s="47"/>
      <c r="C1199" s="269"/>
      <c r="D1199" s="47"/>
      <c r="E1199" s="269"/>
      <c r="F1199" s="47"/>
    </row>
    <row r="1200" spans="1:6">
      <c r="A1200" s="46"/>
      <c r="B1200" s="47"/>
      <c r="C1200" s="269"/>
      <c r="D1200" s="47"/>
      <c r="E1200" s="269"/>
      <c r="F1200" s="47"/>
    </row>
    <row r="1201" spans="1:6">
      <c r="A1201" s="46"/>
      <c r="B1201" s="47"/>
      <c r="C1201" s="269"/>
      <c r="D1201" s="47"/>
      <c r="E1201" s="269"/>
      <c r="F1201" s="47"/>
    </row>
    <row r="1202" spans="1:6">
      <c r="A1202" s="46"/>
      <c r="B1202" s="47"/>
      <c r="C1202" s="269"/>
      <c r="D1202" s="47"/>
      <c r="E1202" s="269"/>
      <c r="F1202" s="47"/>
    </row>
    <row r="1203" spans="1:6">
      <c r="A1203" s="46"/>
      <c r="B1203" s="47"/>
      <c r="C1203" s="269"/>
      <c r="D1203" s="47"/>
      <c r="E1203" s="269"/>
      <c r="F1203" s="47"/>
    </row>
    <row r="1204" spans="1:6">
      <c r="A1204" s="46"/>
      <c r="B1204" s="47"/>
      <c r="C1204" s="269"/>
      <c r="D1204" s="47"/>
      <c r="E1204" s="269"/>
      <c r="F1204" s="47"/>
    </row>
    <row r="1205" spans="1:6">
      <c r="A1205" s="46"/>
      <c r="B1205" s="47"/>
      <c r="C1205" s="269"/>
      <c r="D1205" s="47"/>
      <c r="E1205" s="269"/>
      <c r="F1205" s="47"/>
    </row>
    <row r="1206" spans="1:6">
      <c r="A1206" s="46"/>
      <c r="B1206" s="47"/>
      <c r="C1206" s="269"/>
      <c r="D1206" s="47"/>
      <c r="E1206" s="269"/>
      <c r="F1206" s="47"/>
    </row>
    <row r="1207" spans="1:6">
      <c r="A1207" s="46"/>
      <c r="B1207" s="47"/>
      <c r="C1207" s="269"/>
      <c r="D1207" s="47"/>
      <c r="E1207" s="269"/>
      <c r="F1207" s="47"/>
    </row>
    <row r="1208" spans="1:6">
      <c r="A1208" s="46"/>
      <c r="B1208" s="47"/>
      <c r="C1208" s="269"/>
      <c r="D1208" s="47"/>
      <c r="E1208" s="269"/>
      <c r="F1208" s="47"/>
    </row>
    <row r="1209" spans="1:6">
      <c r="A1209" s="46"/>
      <c r="B1209" s="47"/>
      <c r="C1209" s="269"/>
      <c r="D1209" s="47"/>
      <c r="E1209" s="269"/>
      <c r="F1209" s="47"/>
    </row>
    <row r="1210" spans="1:6">
      <c r="A1210" s="46"/>
      <c r="B1210" s="47"/>
      <c r="C1210" s="269"/>
      <c r="D1210" s="47"/>
      <c r="E1210" s="269"/>
      <c r="F1210" s="47"/>
    </row>
    <row r="1211" spans="1:6">
      <c r="A1211" s="46"/>
      <c r="B1211" s="47"/>
      <c r="C1211" s="269"/>
      <c r="D1211" s="47"/>
      <c r="E1211" s="269"/>
      <c r="F1211" s="47"/>
    </row>
    <row r="1212" spans="1:6">
      <c r="A1212" s="46"/>
      <c r="B1212" s="47"/>
      <c r="C1212" s="269"/>
      <c r="D1212" s="47"/>
      <c r="E1212" s="269"/>
      <c r="F1212" s="47"/>
    </row>
    <row r="1213" spans="1:6">
      <c r="A1213" s="46"/>
      <c r="B1213" s="47"/>
      <c r="C1213" s="269"/>
      <c r="D1213" s="47"/>
      <c r="E1213" s="269"/>
      <c r="F1213" s="47"/>
    </row>
    <row r="1214" spans="1:6">
      <c r="A1214" s="46"/>
      <c r="B1214" s="47"/>
      <c r="C1214" s="269"/>
      <c r="D1214" s="47"/>
      <c r="E1214" s="269"/>
      <c r="F1214" s="47"/>
    </row>
    <row r="1215" spans="1:6">
      <c r="A1215" s="46"/>
      <c r="B1215" s="47"/>
      <c r="C1215" s="269"/>
      <c r="D1215" s="47"/>
      <c r="E1215" s="269"/>
      <c r="F1215" s="47"/>
    </row>
    <row r="1216" spans="1:6">
      <c r="A1216" s="46"/>
      <c r="B1216" s="47"/>
      <c r="C1216" s="269"/>
      <c r="D1216" s="47"/>
      <c r="E1216" s="269"/>
      <c r="F1216" s="47"/>
    </row>
    <row r="1217" spans="1:6">
      <c r="A1217" s="46"/>
      <c r="B1217" s="47"/>
      <c r="C1217" s="269"/>
      <c r="D1217" s="47"/>
      <c r="E1217" s="269"/>
      <c r="F1217" s="47"/>
    </row>
    <row r="1218" spans="1:6">
      <c r="A1218" s="46"/>
      <c r="B1218" s="47"/>
      <c r="C1218" s="269"/>
      <c r="D1218" s="47"/>
      <c r="E1218" s="269"/>
      <c r="F1218" s="47"/>
    </row>
    <row r="1219" spans="1:6">
      <c r="A1219" s="46"/>
      <c r="B1219" s="47"/>
      <c r="C1219" s="269"/>
      <c r="D1219" s="47"/>
      <c r="E1219" s="269"/>
      <c r="F1219" s="47"/>
    </row>
    <row r="1220" spans="1:6">
      <c r="A1220" s="46"/>
      <c r="B1220" s="47"/>
      <c r="C1220" s="269"/>
      <c r="D1220" s="47"/>
      <c r="E1220" s="269"/>
      <c r="F1220" s="47"/>
    </row>
    <row r="1221" spans="1:6">
      <c r="A1221" s="46"/>
      <c r="B1221" s="47"/>
      <c r="C1221" s="269"/>
      <c r="D1221" s="47"/>
      <c r="E1221" s="269"/>
      <c r="F1221" s="47"/>
    </row>
    <row r="1222" spans="1:6">
      <c r="A1222" s="46"/>
      <c r="B1222" s="47"/>
      <c r="C1222" s="269"/>
      <c r="D1222" s="47"/>
      <c r="E1222" s="269"/>
      <c r="F1222" s="47"/>
    </row>
    <row r="1223" spans="1:6">
      <c r="A1223" s="46"/>
      <c r="B1223" s="47"/>
      <c r="C1223" s="269"/>
      <c r="D1223" s="47"/>
      <c r="E1223" s="269"/>
      <c r="F1223" s="47"/>
    </row>
    <row r="1224" spans="1:6">
      <c r="A1224" s="46"/>
      <c r="B1224" s="47"/>
      <c r="C1224" s="269"/>
      <c r="D1224" s="47"/>
      <c r="E1224" s="269"/>
      <c r="F1224" s="47"/>
    </row>
    <row r="1225" spans="1:6">
      <c r="A1225" s="46"/>
      <c r="B1225" s="47"/>
      <c r="C1225" s="269"/>
      <c r="D1225" s="47"/>
      <c r="E1225" s="269"/>
      <c r="F1225" s="47"/>
    </row>
    <row r="1226" spans="1:6">
      <c r="A1226" s="46"/>
      <c r="B1226" s="47"/>
      <c r="C1226" s="269"/>
      <c r="D1226" s="47"/>
      <c r="E1226" s="269"/>
      <c r="F1226" s="47"/>
    </row>
    <row r="1227" spans="1:6">
      <c r="A1227" s="46"/>
      <c r="B1227" s="47"/>
      <c r="C1227" s="269"/>
      <c r="D1227" s="47"/>
      <c r="E1227" s="269"/>
      <c r="F1227" s="47"/>
    </row>
    <row r="1228" spans="1:6">
      <c r="A1228" s="46"/>
      <c r="B1228" s="47"/>
      <c r="C1228" s="269"/>
      <c r="D1228" s="47"/>
      <c r="E1228" s="269"/>
      <c r="F1228" s="47"/>
    </row>
    <row r="1229" spans="1:6">
      <c r="A1229" s="46"/>
      <c r="B1229" s="47"/>
      <c r="C1229" s="269"/>
      <c r="D1229" s="47"/>
      <c r="E1229" s="269"/>
      <c r="F1229" s="47"/>
    </row>
    <row r="1230" spans="1:6">
      <c r="A1230" s="46"/>
      <c r="B1230" s="47"/>
      <c r="C1230" s="269"/>
      <c r="D1230" s="47"/>
      <c r="E1230" s="269"/>
      <c r="F1230" s="47"/>
    </row>
    <row r="1231" spans="1:6">
      <c r="A1231" s="46"/>
      <c r="B1231" s="47"/>
      <c r="C1231" s="269"/>
      <c r="D1231" s="47"/>
      <c r="E1231" s="269"/>
      <c r="F1231" s="47"/>
    </row>
    <row r="1232" spans="1:6">
      <c r="A1232" s="46"/>
      <c r="B1232" s="47"/>
      <c r="C1232" s="269"/>
      <c r="D1232" s="47"/>
      <c r="E1232" s="269"/>
      <c r="F1232" s="47"/>
    </row>
    <row r="1233" spans="1:6">
      <c r="A1233" s="46"/>
      <c r="B1233" s="47"/>
      <c r="C1233" s="269"/>
      <c r="D1233" s="47"/>
      <c r="E1233" s="269"/>
      <c r="F1233" s="47"/>
    </row>
    <row r="1234" spans="1:6">
      <c r="A1234" s="46"/>
      <c r="B1234" s="47"/>
      <c r="C1234" s="269"/>
      <c r="D1234" s="47"/>
      <c r="E1234" s="269"/>
      <c r="F1234" s="47"/>
    </row>
    <row r="1235" spans="1:6">
      <c r="A1235" s="46"/>
      <c r="B1235" s="47"/>
      <c r="C1235" s="269"/>
      <c r="D1235" s="47"/>
      <c r="E1235" s="269"/>
      <c r="F1235" s="47"/>
    </row>
    <row r="1236" spans="1:6">
      <c r="A1236" s="46"/>
      <c r="B1236" s="47"/>
      <c r="C1236" s="269"/>
      <c r="D1236" s="47"/>
      <c r="E1236" s="269"/>
      <c r="F1236" s="47"/>
    </row>
    <row r="1237" spans="1:6">
      <c r="A1237" s="46"/>
      <c r="B1237" s="47"/>
      <c r="C1237" s="269"/>
      <c r="D1237" s="47"/>
      <c r="E1237" s="269"/>
      <c r="F1237" s="47"/>
    </row>
    <row r="1238" spans="1:6">
      <c r="A1238" s="46"/>
      <c r="B1238" s="47"/>
      <c r="C1238" s="269"/>
      <c r="D1238" s="47"/>
      <c r="E1238" s="269"/>
      <c r="F1238" s="47"/>
    </row>
    <row r="1239" spans="1:6">
      <c r="A1239" s="46"/>
      <c r="B1239" s="47"/>
      <c r="C1239" s="269"/>
      <c r="D1239" s="47"/>
      <c r="E1239" s="269"/>
      <c r="F1239" s="47"/>
    </row>
    <row r="1240" spans="1:6">
      <c r="A1240" s="46"/>
      <c r="B1240" s="47"/>
      <c r="C1240" s="269"/>
      <c r="D1240" s="47"/>
      <c r="E1240" s="269"/>
      <c r="F1240" s="47"/>
    </row>
    <row r="1241" spans="1:6">
      <c r="A1241" s="46"/>
      <c r="B1241" s="47"/>
      <c r="C1241" s="269"/>
      <c r="D1241" s="47"/>
      <c r="E1241" s="269"/>
      <c r="F1241" s="47"/>
    </row>
    <row r="1242" spans="1:6">
      <c r="A1242" s="46"/>
      <c r="B1242" s="47"/>
      <c r="C1242" s="269"/>
      <c r="D1242" s="47"/>
      <c r="E1242" s="269"/>
      <c r="F1242" s="47"/>
    </row>
    <row r="1243" spans="1:6">
      <c r="A1243" s="46"/>
      <c r="B1243" s="47"/>
      <c r="C1243" s="269"/>
      <c r="D1243" s="47"/>
      <c r="E1243" s="269"/>
      <c r="F1243" s="47"/>
    </row>
    <row r="1244" spans="1:6">
      <c r="A1244" s="46"/>
      <c r="B1244" s="47"/>
      <c r="C1244" s="269"/>
      <c r="D1244" s="47"/>
      <c r="E1244" s="269"/>
      <c r="F1244" s="47"/>
    </row>
    <row r="1245" spans="1:6">
      <c r="A1245" s="46"/>
      <c r="B1245" s="47"/>
      <c r="C1245" s="269"/>
      <c r="D1245" s="47"/>
      <c r="E1245" s="269"/>
      <c r="F1245" s="47"/>
    </row>
    <row r="1246" spans="1:6">
      <c r="A1246" s="46"/>
      <c r="B1246" s="47"/>
      <c r="C1246" s="269"/>
      <c r="D1246" s="47"/>
      <c r="E1246" s="269"/>
      <c r="F1246" s="47"/>
    </row>
    <row r="1247" spans="1:6">
      <c r="A1247" s="46"/>
      <c r="B1247" s="47"/>
      <c r="C1247" s="269"/>
      <c r="D1247" s="47"/>
      <c r="E1247" s="269"/>
      <c r="F1247" s="47"/>
    </row>
    <row r="1248" spans="1:6">
      <c r="A1248" s="46"/>
      <c r="B1248" s="47"/>
      <c r="C1248" s="269"/>
      <c r="D1248" s="47"/>
      <c r="E1248" s="269"/>
      <c r="F1248" s="47"/>
    </row>
    <row r="1249" spans="1:6">
      <c r="A1249" s="46"/>
      <c r="B1249" s="47"/>
      <c r="C1249" s="269"/>
      <c r="D1249" s="47"/>
      <c r="E1249" s="269"/>
      <c r="F1249" s="47"/>
    </row>
    <row r="1250" spans="1:6">
      <c r="A1250" s="46"/>
      <c r="B1250" s="47"/>
      <c r="C1250" s="269"/>
      <c r="D1250" s="47"/>
      <c r="E1250" s="269"/>
      <c r="F1250" s="47"/>
    </row>
    <row r="1251" spans="1:6">
      <c r="A1251" s="46"/>
      <c r="B1251" s="47"/>
      <c r="C1251" s="269"/>
      <c r="D1251" s="47"/>
      <c r="E1251" s="269"/>
      <c r="F1251" s="47"/>
    </row>
    <row r="1252" spans="1:6">
      <c r="A1252" s="46"/>
      <c r="B1252" s="47"/>
      <c r="C1252" s="269"/>
      <c r="D1252" s="47"/>
      <c r="E1252" s="269"/>
      <c r="F1252" s="47"/>
    </row>
    <row r="1253" spans="1:6">
      <c r="A1253" s="46"/>
      <c r="B1253" s="47"/>
      <c r="C1253" s="269"/>
      <c r="D1253" s="47"/>
      <c r="E1253" s="269"/>
      <c r="F1253" s="47"/>
    </row>
    <row r="1254" spans="1:6">
      <c r="A1254" s="46"/>
      <c r="B1254" s="47"/>
      <c r="C1254" s="269"/>
      <c r="D1254" s="47"/>
      <c r="E1254" s="269"/>
      <c r="F1254" s="47"/>
    </row>
    <row r="1255" spans="1:6">
      <c r="A1255" s="46"/>
      <c r="B1255" s="47"/>
      <c r="C1255" s="269"/>
      <c r="D1255" s="47"/>
      <c r="E1255" s="269"/>
      <c r="F1255" s="47"/>
    </row>
    <row r="1256" spans="1:6">
      <c r="A1256" s="46"/>
      <c r="B1256" s="47"/>
      <c r="C1256" s="269"/>
      <c r="D1256" s="47"/>
      <c r="E1256" s="269"/>
      <c r="F1256" s="47"/>
    </row>
    <row r="1257" spans="1:6">
      <c r="A1257" s="46"/>
      <c r="B1257" s="47"/>
      <c r="C1257" s="269"/>
      <c r="D1257" s="47"/>
      <c r="E1257" s="269"/>
      <c r="F1257" s="47"/>
    </row>
    <row r="1258" spans="1:6">
      <c r="A1258" s="46"/>
      <c r="B1258" s="47"/>
      <c r="C1258" s="269"/>
      <c r="D1258" s="47"/>
      <c r="E1258" s="269"/>
      <c r="F1258" s="47"/>
    </row>
    <row r="1259" spans="1:6">
      <c r="A1259" s="46"/>
      <c r="B1259" s="47"/>
      <c r="C1259" s="269"/>
      <c r="D1259" s="47"/>
      <c r="E1259" s="269"/>
      <c r="F1259" s="47"/>
    </row>
    <row r="1260" spans="1:6">
      <c r="A1260" s="46"/>
      <c r="B1260" s="47"/>
      <c r="C1260" s="269"/>
      <c r="D1260" s="47"/>
      <c r="E1260" s="269"/>
      <c r="F1260" s="47"/>
    </row>
    <row r="1261" spans="1:6">
      <c r="A1261" s="46"/>
      <c r="B1261" s="47"/>
      <c r="C1261" s="269"/>
      <c r="D1261" s="47"/>
      <c r="E1261" s="269"/>
      <c r="F1261" s="47"/>
    </row>
    <row r="1262" spans="1:6">
      <c r="A1262" s="46"/>
      <c r="B1262" s="47"/>
      <c r="C1262" s="269"/>
      <c r="D1262" s="47"/>
      <c r="E1262" s="269"/>
      <c r="F1262" s="47"/>
    </row>
    <row r="1263" spans="1:6">
      <c r="A1263" s="46"/>
      <c r="B1263" s="47"/>
      <c r="C1263" s="269"/>
      <c r="D1263" s="47"/>
      <c r="E1263" s="269"/>
      <c r="F1263" s="47"/>
    </row>
    <row r="1264" spans="1:6">
      <c r="A1264" s="46"/>
      <c r="B1264" s="47"/>
      <c r="C1264" s="269"/>
      <c r="D1264" s="47"/>
      <c r="E1264" s="269"/>
      <c r="F1264" s="47"/>
    </row>
    <row r="1265" spans="1:6">
      <c r="A1265" s="46"/>
      <c r="B1265" s="47"/>
      <c r="C1265" s="269"/>
      <c r="D1265" s="47"/>
      <c r="E1265" s="269"/>
      <c r="F1265" s="47"/>
    </row>
    <row r="1266" spans="1:6">
      <c r="A1266" s="46"/>
      <c r="B1266" s="47"/>
      <c r="C1266" s="269"/>
      <c r="D1266" s="47"/>
      <c r="E1266" s="269"/>
      <c r="F1266" s="47"/>
    </row>
    <row r="1267" spans="1:6">
      <c r="A1267" s="46"/>
      <c r="B1267" s="47"/>
      <c r="C1267" s="269"/>
      <c r="D1267" s="47"/>
      <c r="E1267" s="269"/>
      <c r="F1267" s="47"/>
    </row>
    <row r="1268" spans="1:6">
      <c r="A1268" s="46"/>
      <c r="B1268" s="47"/>
      <c r="C1268" s="269"/>
      <c r="D1268" s="47"/>
      <c r="E1268" s="269"/>
      <c r="F1268" s="47"/>
    </row>
    <row r="1269" spans="1:6">
      <c r="A1269" s="46"/>
      <c r="B1269" s="47"/>
      <c r="C1269" s="269"/>
      <c r="D1269" s="47"/>
      <c r="E1269" s="269"/>
      <c r="F1269" s="47"/>
    </row>
    <row r="1270" spans="1:6">
      <c r="A1270" s="46"/>
      <c r="B1270" s="47"/>
      <c r="C1270" s="269"/>
      <c r="D1270" s="47"/>
      <c r="E1270" s="269"/>
      <c r="F1270" s="47"/>
    </row>
    <row r="1271" spans="1:6">
      <c r="A1271" s="46"/>
      <c r="B1271" s="47"/>
      <c r="C1271" s="269"/>
      <c r="D1271" s="47"/>
      <c r="E1271" s="269"/>
      <c r="F1271" s="47"/>
    </row>
    <row r="1272" spans="1:6">
      <c r="A1272" s="46"/>
      <c r="B1272" s="47"/>
      <c r="C1272" s="269"/>
      <c r="D1272" s="47"/>
      <c r="E1272" s="269"/>
      <c r="F1272" s="47"/>
    </row>
    <row r="1273" spans="1:6">
      <c r="A1273" s="46"/>
      <c r="B1273" s="47"/>
      <c r="C1273" s="269"/>
      <c r="D1273" s="47"/>
      <c r="E1273" s="269"/>
      <c r="F1273" s="47"/>
    </row>
    <row r="1274" spans="1:6">
      <c r="A1274" s="46"/>
      <c r="B1274" s="47"/>
      <c r="C1274" s="269"/>
      <c r="D1274" s="47"/>
      <c r="E1274" s="269"/>
      <c r="F1274" s="47"/>
    </row>
    <row r="1275" spans="1:6">
      <c r="A1275" s="46"/>
      <c r="B1275" s="47"/>
      <c r="C1275" s="269"/>
      <c r="D1275" s="47"/>
      <c r="E1275" s="269"/>
      <c r="F1275" s="47"/>
    </row>
    <row r="1276" spans="1:6">
      <c r="A1276" s="46"/>
      <c r="B1276" s="47"/>
      <c r="C1276" s="269"/>
      <c r="D1276" s="47"/>
      <c r="E1276" s="269"/>
      <c r="F1276" s="47"/>
    </row>
    <row r="1277" spans="1:6">
      <c r="A1277" s="46"/>
      <c r="B1277" s="47"/>
      <c r="C1277" s="269"/>
      <c r="D1277" s="47"/>
      <c r="E1277" s="269"/>
      <c r="F1277" s="47"/>
    </row>
    <row r="1278" spans="1:6">
      <c r="A1278" s="46"/>
      <c r="B1278" s="47"/>
      <c r="C1278" s="269"/>
      <c r="D1278" s="47"/>
      <c r="E1278" s="269"/>
      <c r="F1278" s="47"/>
    </row>
    <row r="1279" spans="1:6">
      <c r="A1279" s="46"/>
      <c r="B1279" s="47"/>
      <c r="C1279" s="269"/>
      <c r="D1279" s="47"/>
      <c r="E1279" s="269"/>
      <c r="F1279" s="47"/>
    </row>
    <row r="1280" spans="1:6">
      <c r="A1280" s="46"/>
      <c r="B1280" s="47"/>
      <c r="C1280" s="269"/>
      <c r="D1280" s="47"/>
      <c r="E1280" s="269"/>
      <c r="F1280" s="47"/>
    </row>
    <row r="1281" spans="1:6">
      <c r="A1281" s="46"/>
      <c r="B1281" s="47"/>
      <c r="C1281" s="269"/>
      <c r="D1281" s="47"/>
      <c r="E1281" s="269"/>
      <c r="F1281" s="47"/>
    </row>
    <row r="1282" spans="1:6">
      <c r="A1282" s="46"/>
      <c r="B1282" s="47"/>
      <c r="C1282" s="269"/>
      <c r="D1282" s="47"/>
      <c r="E1282" s="269"/>
      <c r="F1282" s="47"/>
    </row>
    <row r="1283" spans="1:6">
      <c r="A1283" s="46"/>
      <c r="B1283" s="47"/>
      <c r="C1283" s="269"/>
      <c r="D1283" s="47"/>
      <c r="E1283" s="269"/>
      <c r="F1283" s="47"/>
    </row>
    <row r="1284" spans="1:6">
      <c r="A1284" s="46"/>
      <c r="B1284" s="47"/>
      <c r="C1284" s="269"/>
      <c r="D1284" s="47"/>
      <c r="E1284" s="269"/>
      <c r="F1284" s="47"/>
    </row>
    <row r="1285" spans="1:6">
      <c r="A1285" s="46"/>
      <c r="B1285" s="47"/>
      <c r="C1285" s="269"/>
      <c r="D1285" s="47"/>
      <c r="E1285" s="269"/>
      <c r="F1285" s="47"/>
    </row>
    <row r="1286" spans="1:6">
      <c r="A1286" s="46"/>
      <c r="B1286" s="47"/>
      <c r="C1286" s="269"/>
      <c r="D1286" s="47"/>
      <c r="E1286" s="269"/>
      <c r="F1286" s="47"/>
    </row>
    <row r="1287" spans="1:6">
      <c r="A1287" s="46"/>
      <c r="B1287" s="47"/>
      <c r="C1287" s="269"/>
      <c r="D1287" s="47"/>
      <c r="E1287" s="269"/>
      <c r="F1287" s="47"/>
    </row>
    <row r="1288" spans="1:6">
      <c r="A1288" s="46"/>
      <c r="B1288" s="47"/>
      <c r="C1288" s="269"/>
      <c r="D1288" s="47"/>
      <c r="E1288" s="269"/>
      <c r="F1288" s="47"/>
    </row>
    <row r="1289" spans="1:6">
      <c r="A1289" s="46"/>
      <c r="B1289" s="47"/>
      <c r="C1289" s="269"/>
      <c r="D1289" s="47"/>
      <c r="E1289" s="269"/>
      <c r="F1289" s="47"/>
    </row>
    <row r="1290" spans="1:6">
      <c r="A1290" s="46"/>
      <c r="B1290" s="47"/>
      <c r="C1290" s="269"/>
      <c r="D1290" s="47"/>
      <c r="E1290" s="269"/>
      <c r="F1290" s="47"/>
    </row>
    <row r="1291" spans="1:6">
      <c r="A1291" s="46"/>
      <c r="B1291" s="47"/>
      <c r="C1291" s="269"/>
      <c r="D1291" s="47"/>
      <c r="E1291" s="269"/>
      <c r="F1291" s="47"/>
    </row>
    <row r="1292" spans="1:6">
      <c r="A1292" s="46"/>
      <c r="B1292" s="47"/>
      <c r="C1292" s="269"/>
      <c r="D1292" s="47"/>
      <c r="E1292" s="269"/>
      <c r="F1292" s="47"/>
    </row>
    <row r="1293" spans="1:6">
      <c r="A1293" s="46"/>
      <c r="B1293" s="47"/>
      <c r="C1293" s="269"/>
      <c r="D1293" s="47"/>
      <c r="E1293" s="269"/>
      <c r="F1293" s="47"/>
    </row>
    <row r="1294" spans="1:6">
      <c r="A1294" s="46"/>
      <c r="B1294" s="47"/>
      <c r="C1294" s="269"/>
      <c r="D1294" s="47"/>
      <c r="E1294" s="269"/>
      <c r="F1294" s="47"/>
    </row>
    <row r="1295" spans="1:6">
      <c r="A1295" s="46"/>
      <c r="B1295" s="47"/>
      <c r="C1295" s="269"/>
      <c r="D1295" s="47"/>
      <c r="E1295" s="269"/>
      <c r="F1295" s="47"/>
    </row>
    <row r="1296" spans="1:6">
      <c r="A1296" s="46"/>
      <c r="B1296" s="47"/>
      <c r="C1296" s="269"/>
      <c r="D1296" s="47"/>
      <c r="E1296" s="269"/>
      <c r="F1296" s="47"/>
    </row>
    <row r="1297" spans="1:6">
      <c r="A1297" s="46"/>
      <c r="B1297" s="47"/>
      <c r="C1297" s="269"/>
      <c r="D1297" s="47"/>
      <c r="E1297" s="269"/>
      <c r="F1297" s="47"/>
    </row>
    <row r="1298" spans="1:6">
      <c r="A1298" s="46"/>
      <c r="B1298" s="47"/>
      <c r="C1298" s="269"/>
      <c r="D1298" s="47"/>
      <c r="E1298" s="269"/>
      <c r="F1298" s="47"/>
    </row>
    <row r="1299" spans="1:6">
      <c r="A1299" s="46"/>
      <c r="B1299" s="47"/>
      <c r="C1299" s="269"/>
      <c r="D1299" s="47"/>
      <c r="E1299" s="269"/>
      <c r="F1299" s="47"/>
    </row>
    <row r="1300" spans="1:6">
      <c r="A1300" s="46"/>
      <c r="B1300" s="47"/>
      <c r="C1300" s="269"/>
      <c r="D1300" s="47"/>
      <c r="E1300" s="269"/>
      <c r="F1300" s="47"/>
    </row>
    <row r="1301" spans="1:6">
      <c r="A1301" s="46"/>
      <c r="B1301" s="47"/>
      <c r="C1301" s="269"/>
      <c r="D1301" s="47"/>
      <c r="E1301" s="269"/>
      <c r="F1301" s="47"/>
    </row>
    <row r="1302" spans="1:6">
      <c r="A1302" s="46"/>
      <c r="B1302" s="47"/>
      <c r="C1302" s="269"/>
      <c r="D1302" s="47"/>
      <c r="E1302" s="269"/>
      <c r="F1302" s="47"/>
    </row>
    <row r="1303" spans="1:6">
      <c r="A1303" s="46"/>
      <c r="B1303" s="47"/>
      <c r="C1303" s="269"/>
      <c r="D1303" s="47"/>
      <c r="E1303" s="269"/>
      <c r="F1303" s="47"/>
    </row>
    <row r="1304" spans="1:6">
      <c r="A1304" s="46"/>
      <c r="B1304" s="47"/>
      <c r="C1304" s="269"/>
      <c r="D1304" s="47"/>
      <c r="E1304" s="269"/>
      <c r="F1304" s="47"/>
    </row>
    <row r="1305" spans="1:6">
      <c r="A1305" s="46"/>
      <c r="B1305" s="47"/>
      <c r="C1305" s="269"/>
      <c r="D1305" s="47"/>
      <c r="E1305" s="269"/>
      <c r="F1305" s="47"/>
    </row>
    <row r="1306" spans="1:6">
      <c r="A1306" s="46"/>
      <c r="B1306" s="47"/>
      <c r="C1306" s="269"/>
      <c r="D1306" s="47"/>
      <c r="E1306" s="269"/>
      <c r="F1306" s="47"/>
    </row>
    <row r="1307" spans="1:6">
      <c r="A1307" s="46"/>
      <c r="B1307" s="47"/>
      <c r="C1307" s="269"/>
      <c r="D1307" s="47"/>
      <c r="E1307" s="269"/>
      <c r="F1307" s="47"/>
    </row>
    <row r="1308" spans="1:6">
      <c r="A1308" s="46"/>
      <c r="B1308" s="47"/>
      <c r="C1308" s="269"/>
      <c r="D1308" s="47"/>
      <c r="E1308" s="269"/>
      <c r="F1308" s="47"/>
    </row>
    <row r="1309" spans="1:6">
      <c r="A1309" s="46"/>
      <c r="B1309" s="47"/>
      <c r="C1309" s="269"/>
      <c r="D1309" s="47"/>
      <c r="E1309" s="269"/>
      <c r="F1309" s="47"/>
    </row>
    <row r="1310" spans="1:6">
      <c r="A1310" s="46"/>
      <c r="B1310" s="47"/>
      <c r="C1310" s="269"/>
      <c r="D1310" s="47"/>
      <c r="E1310" s="269"/>
      <c r="F1310" s="47"/>
    </row>
    <row r="1311" spans="1:6">
      <c r="A1311" s="46"/>
      <c r="B1311" s="47"/>
      <c r="C1311" s="269"/>
      <c r="D1311" s="47"/>
      <c r="E1311" s="269"/>
      <c r="F1311" s="47"/>
    </row>
    <row r="1312" spans="1:6">
      <c r="A1312" s="46"/>
      <c r="B1312" s="47"/>
      <c r="C1312" s="269"/>
      <c r="D1312" s="47"/>
      <c r="E1312" s="269"/>
      <c r="F1312" s="47"/>
    </row>
    <row r="1313" spans="1:6">
      <c r="A1313" s="46"/>
      <c r="B1313" s="47"/>
      <c r="C1313" s="269"/>
      <c r="D1313" s="47"/>
      <c r="E1313" s="269"/>
      <c r="F1313" s="47"/>
    </row>
    <row r="1314" spans="1:6">
      <c r="A1314" s="46"/>
      <c r="B1314" s="47"/>
      <c r="C1314" s="269"/>
      <c r="D1314" s="47"/>
      <c r="E1314" s="269"/>
      <c r="F1314" s="47"/>
    </row>
    <row r="1315" spans="1:6">
      <c r="A1315" s="46"/>
      <c r="B1315" s="47"/>
      <c r="C1315" s="269"/>
      <c r="D1315" s="47"/>
      <c r="E1315" s="269"/>
      <c r="F1315" s="47"/>
    </row>
    <row r="1316" spans="1:6">
      <c r="A1316" s="46"/>
      <c r="B1316" s="47"/>
      <c r="C1316" s="269"/>
      <c r="D1316" s="47"/>
      <c r="E1316" s="269"/>
      <c r="F1316" s="47"/>
    </row>
    <row r="1317" spans="1:6">
      <c r="A1317" s="46"/>
      <c r="B1317" s="47"/>
      <c r="C1317" s="269"/>
      <c r="D1317" s="47"/>
      <c r="E1317" s="269"/>
      <c r="F1317" s="47"/>
    </row>
    <row r="1318" spans="1:6">
      <c r="A1318" s="46"/>
      <c r="B1318" s="47"/>
      <c r="C1318" s="269"/>
      <c r="D1318" s="47"/>
      <c r="E1318" s="269"/>
      <c r="F1318" s="47"/>
    </row>
    <row r="1319" spans="1:6">
      <c r="A1319" s="46"/>
      <c r="B1319" s="47"/>
      <c r="C1319" s="269"/>
      <c r="D1319" s="47"/>
      <c r="E1319" s="269"/>
      <c r="F1319" s="47"/>
    </row>
    <row r="1320" spans="1:6">
      <c r="A1320" s="46"/>
      <c r="B1320" s="47"/>
      <c r="C1320" s="269"/>
      <c r="D1320" s="47"/>
      <c r="E1320" s="269"/>
      <c r="F1320" s="47"/>
    </row>
    <row r="1321" spans="1:6">
      <c r="A1321" s="46"/>
      <c r="B1321" s="47"/>
      <c r="C1321" s="269"/>
      <c r="D1321" s="47"/>
      <c r="E1321" s="269"/>
      <c r="F1321" s="47"/>
    </row>
    <row r="1322" spans="1:6">
      <c r="A1322" s="46"/>
      <c r="B1322" s="47"/>
      <c r="C1322" s="269"/>
      <c r="D1322" s="47"/>
      <c r="E1322" s="269"/>
      <c r="F1322" s="47"/>
    </row>
    <row r="1323" spans="1:6">
      <c r="A1323" s="46"/>
      <c r="B1323" s="47"/>
      <c r="C1323" s="269"/>
      <c r="D1323" s="47"/>
      <c r="E1323" s="269"/>
      <c r="F1323" s="47"/>
    </row>
    <row r="1324" spans="1:6">
      <c r="A1324" s="46"/>
      <c r="B1324" s="47"/>
      <c r="C1324" s="269"/>
      <c r="D1324" s="47"/>
      <c r="E1324" s="269"/>
      <c r="F1324" s="47"/>
    </row>
    <row r="1325" spans="1:6">
      <c r="A1325" s="46"/>
      <c r="B1325" s="47"/>
      <c r="C1325" s="269"/>
      <c r="D1325" s="47"/>
      <c r="E1325" s="269"/>
      <c r="F1325" s="47"/>
    </row>
    <row r="1326" spans="1:6">
      <c r="A1326" s="46"/>
      <c r="B1326" s="47"/>
      <c r="C1326" s="269"/>
      <c r="D1326" s="47"/>
      <c r="E1326" s="269"/>
      <c r="F1326" s="47"/>
    </row>
    <row r="1327" spans="1:6">
      <c r="A1327" s="46"/>
      <c r="B1327" s="47"/>
      <c r="C1327" s="269"/>
      <c r="D1327" s="47"/>
      <c r="E1327" s="269"/>
      <c r="F1327" s="47"/>
    </row>
    <row r="1328" spans="1:6">
      <c r="A1328" s="46"/>
      <c r="B1328" s="47"/>
      <c r="C1328" s="269"/>
      <c r="D1328" s="47"/>
      <c r="E1328" s="269"/>
      <c r="F1328" s="47"/>
    </row>
    <row r="1329" spans="1:6">
      <c r="A1329" s="46"/>
      <c r="B1329" s="47"/>
      <c r="C1329" s="269"/>
      <c r="D1329" s="47"/>
      <c r="E1329" s="269"/>
      <c r="F1329" s="47"/>
    </row>
    <row r="1330" spans="1:6">
      <c r="A1330" s="46"/>
      <c r="B1330" s="47"/>
      <c r="C1330" s="269"/>
      <c r="D1330" s="47"/>
      <c r="E1330" s="269"/>
      <c r="F1330" s="47"/>
    </row>
    <row r="1331" spans="1:6">
      <c r="A1331" s="46"/>
      <c r="B1331" s="47"/>
      <c r="C1331" s="269"/>
      <c r="D1331" s="47"/>
      <c r="E1331" s="269"/>
      <c r="F1331" s="47"/>
    </row>
    <row r="1332" spans="1:6">
      <c r="A1332" s="46"/>
      <c r="B1332" s="47"/>
      <c r="C1332" s="269"/>
      <c r="D1332" s="47"/>
      <c r="E1332" s="269"/>
      <c r="F1332" s="47"/>
    </row>
    <row r="1333" spans="1:6">
      <c r="A1333" s="46"/>
      <c r="B1333" s="47"/>
      <c r="C1333" s="269"/>
      <c r="D1333" s="47"/>
      <c r="E1333" s="269"/>
      <c r="F1333" s="47"/>
    </row>
    <row r="1334" spans="1:6">
      <c r="A1334" s="46"/>
      <c r="B1334" s="47"/>
      <c r="C1334" s="269"/>
      <c r="D1334" s="47"/>
      <c r="E1334" s="269"/>
      <c r="F1334" s="47"/>
    </row>
    <row r="1335" spans="1:6">
      <c r="A1335" s="46"/>
      <c r="B1335" s="47"/>
      <c r="C1335" s="269"/>
      <c r="D1335" s="47"/>
      <c r="E1335" s="269"/>
      <c r="F1335" s="47"/>
    </row>
    <row r="1336" spans="1:6">
      <c r="A1336" s="46"/>
      <c r="B1336" s="47"/>
      <c r="C1336" s="269"/>
      <c r="D1336" s="47"/>
      <c r="E1336" s="269"/>
      <c r="F1336" s="47"/>
    </row>
    <row r="1337" spans="1:6">
      <c r="A1337" s="46"/>
      <c r="B1337" s="47"/>
      <c r="C1337" s="269"/>
      <c r="D1337" s="47"/>
      <c r="E1337" s="269"/>
      <c r="F1337" s="47"/>
    </row>
    <row r="1338" spans="1:6">
      <c r="A1338" s="46"/>
      <c r="B1338" s="47"/>
      <c r="C1338" s="269"/>
      <c r="D1338" s="47"/>
      <c r="E1338" s="269"/>
      <c r="F1338" s="47"/>
    </row>
    <row r="1339" spans="1:6">
      <c r="A1339" s="46"/>
      <c r="B1339" s="47"/>
      <c r="C1339" s="269"/>
      <c r="D1339" s="47"/>
      <c r="E1339" s="269"/>
      <c r="F1339" s="47"/>
    </row>
    <row r="1340" spans="1:6">
      <c r="A1340" s="46"/>
      <c r="B1340" s="47"/>
      <c r="C1340" s="269"/>
      <c r="D1340" s="47"/>
      <c r="E1340" s="269"/>
      <c r="F1340" s="47"/>
    </row>
    <row r="1341" spans="1:6">
      <c r="A1341" s="46"/>
      <c r="B1341" s="47"/>
      <c r="C1341" s="269"/>
      <c r="D1341" s="47"/>
      <c r="E1341" s="269"/>
      <c r="F1341" s="47"/>
    </row>
    <row r="1342" spans="1:6">
      <c r="A1342" s="46"/>
      <c r="B1342" s="47"/>
      <c r="C1342" s="269"/>
      <c r="D1342" s="47"/>
      <c r="E1342" s="269"/>
      <c r="F1342" s="47"/>
    </row>
    <row r="1343" spans="1:6">
      <c r="A1343" s="46"/>
      <c r="B1343" s="47"/>
      <c r="C1343" s="269"/>
      <c r="D1343" s="47"/>
      <c r="E1343" s="269"/>
      <c r="F1343" s="47"/>
    </row>
    <row r="1344" spans="1:6">
      <c r="A1344" s="46"/>
      <c r="B1344" s="47"/>
      <c r="C1344" s="269"/>
      <c r="D1344" s="47"/>
      <c r="E1344" s="269"/>
      <c r="F1344" s="47"/>
    </row>
    <row r="1345" spans="1:6">
      <c r="A1345" s="46"/>
      <c r="B1345" s="47"/>
      <c r="C1345" s="269"/>
      <c r="D1345" s="47"/>
      <c r="E1345" s="269"/>
      <c r="F1345" s="47"/>
    </row>
    <row r="1346" spans="1:6">
      <c r="A1346" s="46"/>
      <c r="B1346" s="47"/>
      <c r="C1346" s="269"/>
      <c r="D1346" s="47"/>
      <c r="E1346" s="269"/>
      <c r="F1346" s="47"/>
    </row>
    <row r="1347" spans="1:6">
      <c r="A1347" s="46"/>
      <c r="B1347" s="47"/>
      <c r="C1347" s="269"/>
      <c r="D1347" s="47"/>
      <c r="E1347" s="269"/>
      <c r="F1347" s="47"/>
    </row>
    <row r="1348" spans="1:6">
      <c r="A1348" s="46"/>
      <c r="B1348" s="47"/>
      <c r="C1348" s="269"/>
      <c r="D1348" s="47"/>
      <c r="E1348" s="269"/>
      <c r="F1348" s="47"/>
    </row>
    <row r="1349" spans="1:6">
      <c r="A1349" s="46"/>
      <c r="B1349" s="47"/>
      <c r="C1349" s="269"/>
      <c r="D1349" s="47"/>
      <c r="E1349" s="269"/>
      <c r="F1349" s="47"/>
    </row>
    <row r="1350" spans="1:6">
      <c r="A1350" s="46"/>
      <c r="B1350" s="47"/>
      <c r="C1350" s="269"/>
      <c r="D1350" s="47"/>
      <c r="E1350" s="269"/>
      <c r="F1350" s="47"/>
    </row>
    <row r="1351" spans="1:6">
      <c r="A1351" s="46"/>
      <c r="B1351" s="47"/>
      <c r="C1351" s="269"/>
      <c r="D1351" s="47"/>
      <c r="E1351" s="269"/>
      <c r="F1351" s="47"/>
    </row>
    <row r="1352" spans="1:6">
      <c r="A1352" s="46"/>
      <c r="B1352" s="47"/>
      <c r="C1352" s="269"/>
      <c r="D1352" s="47"/>
      <c r="E1352" s="269"/>
      <c r="F1352" s="47"/>
    </row>
    <row r="1353" spans="1:6">
      <c r="A1353" s="46"/>
      <c r="B1353" s="47"/>
      <c r="C1353" s="269"/>
      <c r="D1353" s="47"/>
      <c r="E1353" s="269"/>
      <c r="F1353" s="47"/>
    </row>
    <row r="1354" spans="1:6">
      <c r="A1354" s="46"/>
      <c r="B1354" s="47"/>
      <c r="C1354" s="269"/>
      <c r="D1354" s="47"/>
      <c r="E1354" s="269"/>
      <c r="F1354" s="47"/>
    </row>
    <row r="1355" spans="1:6">
      <c r="A1355" s="46"/>
      <c r="B1355" s="47"/>
      <c r="C1355" s="269"/>
      <c r="D1355" s="47"/>
      <c r="E1355" s="269"/>
      <c r="F1355" s="47"/>
    </row>
    <row r="1356" spans="1:6">
      <c r="A1356" s="46"/>
      <c r="B1356" s="47"/>
      <c r="C1356" s="269"/>
      <c r="D1356" s="47"/>
      <c r="E1356" s="269"/>
      <c r="F1356" s="47"/>
    </row>
    <row r="1357" spans="1:6">
      <c r="A1357" s="46"/>
      <c r="B1357" s="47"/>
      <c r="C1357" s="269"/>
      <c r="D1357" s="47"/>
      <c r="E1357" s="269"/>
      <c r="F1357" s="47"/>
    </row>
    <row r="1358" spans="1:6">
      <c r="A1358" s="46"/>
      <c r="B1358" s="47"/>
      <c r="C1358" s="269"/>
      <c r="D1358" s="47"/>
      <c r="E1358" s="269"/>
      <c r="F1358" s="47"/>
    </row>
    <row r="1359" spans="1:6">
      <c r="A1359" s="46"/>
      <c r="B1359" s="47"/>
      <c r="C1359" s="269"/>
      <c r="D1359" s="47"/>
      <c r="E1359" s="269"/>
      <c r="F1359" s="47"/>
    </row>
    <row r="1360" spans="1:6">
      <c r="A1360" s="46"/>
      <c r="B1360" s="47"/>
      <c r="C1360" s="269"/>
      <c r="D1360" s="47"/>
      <c r="E1360" s="269"/>
      <c r="F1360" s="47"/>
    </row>
    <row r="1361" spans="1:6">
      <c r="A1361" s="46"/>
      <c r="B1361" s="47"/>
      <c r="C1361" s="269"/>
      <c r="D1361" s="47"/>
      <c r="E1361" s="269"/>
      <c r="F1361" s="47"/>
    </row>
    <row r="1362" spans="1:6">
      <c r="A1362" s="46"/>
      <c r="B1362" s="47"/>
      <c r="C1362" s="269"/>
      <c r="D1362" s="47"/>
      <c r="E1362" s="269"/>
      <c r="F1362" s="47"/>
    </row>
    <row r="1363" spans="1:6">
      <c r="A1363" s="46"/>
      <c r="B1363" s="47"/>
      <c r="C1363" s="269"/>
      <c r="D1363" s="47"/>
      <c r="E1363" s="269"/>
      <c r="F1363" s="47"/>
    </row>
    <row r="1364" spans="1:6">
      <c r="A1364" s="46"/>
      <c r="B1364" s="47"/>
      <c r="C1364" s="269"/>
      <c r="D1364" s="47"/>
      <c r="E1364" s="269"/>
      <c r="F1364" s="47"/>
    </row>
    <row r="1365" spans="1:6">
      <c r="A1365" s="46"/>
      <c r="B1365" s="47"/>
      <c r="C1365" s="269"/>
      <c r="D1365" s="47"/>
      <c r="E1365" s="269"/>
      <c r="F1365" s="47"/>
    </row>
    <row r="1366" spans="1:6">
      <c r="A1366" s="46"/>
      <c r="B1366" s="47"/>
      <c r="C1366" s="269"/>
      <c r="D1366" s="47"/>
      <c r="E1366" s="269"/>
      <c r="F1366" s="47"/>
    </row>
    <row r="1367" spans="1:6">
      <c r="A1367" s="46"/>
      <c r="B1367" s="47"/>
      <c r="C1367" s="269"/>
      <c r="D1367" s="47"/>
      <c r="E1367" s="269"/>
      <c r="F1367" s="47"/>
    </row>
    <row r="1368" spans="1:6">
      <c r="A1368" s="46"/>
      <c r="B1368" s="47"/>
      <c r="C1368" s="269"/>
      <c r="D1368" s="47"/>
      <c r="E1368" s="269"/>
      <c r="F1368" s="47"/>
    </row>
    <row r="1369" spans="1:6">
      <c r="A1369" s="46"/>
      <c r="B1369" s="47"/>
      <c r="C1369" s="269"/>
      <c r="D1369" s="47"/>
      <c r="E1369" s="269"/>
      <c r="F1369" s="47"/>
    </row>
    <row r="1370" spans="1:6">
      <c r="A1370" s="46"/>
      <c r="B1370" s="47"/>
      <c r="C1370" s="269"/>
      <c r="D1370" s="47"/>
      <c r="E1370" s="269"/>
      <c r="F1370" s="47"/>
    </row>
    <row r="1371" spans="1:6">
      <c r="A1371" s="46"/>
      <c r="B1371" s="47"/>
      <c r="C1371" s="269"/>
      <c r="D1371" s="47"/>
      <c r="E1371" s="269"/>
      <c r="F1371" s="47"/>
    </row>
    <row r="1372" spans="1:6">
      <c r="A1372" s="46"/>
      <c r="B1372" s="47"/>
      <c r="C1372" s="269"/>
      <c r="D1372" s="47"/>
      <c r="E1372" s="269"/>
      <c r="F1372" s="47"/>
    </row>
    <row r="1373" spans="1:6">
      <c r="A1373" s="46"/>
      <c r="B1373" s="47"/>
      <c r="C1373" s="269"/>
      <c r="D1373" s="47"/>
      <c r="E1373" s="269"/>
      <c r="F1373" s="47"/>
    </row>
    <row r="1374" spans="1:6">
      <c r="A1374" s="46"/>
      <c r="B1374" s="47"/>
      <c r="C1374" s="269"/>
      <c r="D1374" s="47"/>
      <c r="E1374" s="269"/>
      <c r="F1374" s="47"/>
    </row>
    <row r="1375" spans="1:6">
      <c r="A1375" s="46"/>
      <c r="B1375" s="47"/>
      <c r="C1375" s="269"/>
      <c r="D1375" s="47"/>
      <c r="E1375" s="269"/>
      <c r="F1375" s="47"/>
    </row>
    <row r="1376" spans="1:6">
      <c r="A1376" s="46"/>
      <c r="B1376" s="47"/>
      <c r="C1376" s="269"/>
      <c r="D1376" s="47"/>
      <c r="E1376" s="269"/>
      <c r="F1376" s="47"/>
    </row>
    <row r="1377" spans="1:6">
      <c r="A1377" s="46"/>
      <c r="B1377" s="47"/>
      <c r="C1377" s="269"/>
      <c r="D1377" s="47"/>
      <c r="E1377" s="269"/>
      <c r="F1377" s="47"/>
    </row>
    <row r="1378" spans="1:6">
      <c r="A1378" s="46"/>
      <c r="B1378" s="47"/>
      <c r="C1378" s="269"/>
      <c r="D1378" s="47"/>
      <c r="E1378" s="269"/>
      <c r="F1378" s="47"/>
    </row>
    <row r="1379" spans="1:6">
      <c r="A1379" s="46"/>
      <c r="B1379" s="47"/>
      <c r="C1379" s="269"/>
      <c r="D1379" s="47"/>
      <c r="E1379" s="269"/>
      <c r="F1379" s="47"/>
    </row>
    <row r="1380" spans="1:6">
      <c r="A1380" s="46"/>
      <c r="B1380" s="47"/>
      <c r="C1380" s="269"/>
      <c r="D1380" s="47"/>
      <c r="E1380" s="269"/>
      <c r="F1380" s="47"/>
    </row>
    <row r="1381" spans="1:6">
      <c r="A1381" s="46"/>
      <c r="B1381" s="47"/>
      <c r="C1381" s="269"/>
      <c r="D1381" s="47"/>
      <c r="E1381" s="269"/>
      <c r="F1381" s="47"/>
    </row>
    <row r="1382" spans="1:6">
      <c r="A1382" s="46"/>
      <c r="B1382" s="47"/>
      <c r="C1382" s="269"/>
      <c r="D1382" s="47"/>
      <c r="E1382" s="269"/>
      <c r="F1382" s="47"/>
    </row>
    <row r="1383" spans="1:6">
      <c r="A1383" s="46"/>
      <c r="B1383" s="47"/>
      <c r="C1383" s="269"/>
      <c r="D1383" s="47"/>
      <c r="E1383" s="269"/>
      <c r="F1383" s="47"/>
    </row>
    <row r="1384" spans="1:6">
      <c r="A1384" s="46"/>
      <c r="B1384" s="47"/>
      <c r="C1384" s="269"/>
      <c r="D1384" s="47"/>
      <c r="E1384" s="269"/>
      <c r="F1384" s="47"/>
    </row>
    <row r="1385" spans="1:6">
      <c r="A1385" s="46"/>
      <c r="B1385" s="47"/>
      <c r="C1385" s="269"/>
      <c r="D1385" s="47"/>
      <c r="E1385" s="269"/>
      <c r="F1385" s="47"/>
    </row>
    <row r="1386" spans="1:6">
      <c r="A1386" s="46"/>
      <c r="B1386" s="47"/>
      <c r="C1386" s="269"/>
      <c r="D1386" s="47"/>
      <c r="E1386" s="269"/>
      <c r="F1386" s="47"/>
    </row>
    <row r="1387" spans="1:6">
      <c r="A1387" s="46"/>
      <c r="B1387" s="47"/>
      <c r="C1387" s="269"/>
      <c r="D1387" s="47"/>
      <c r="E1387" s="269"/>
      <c r="F1387" s="47"/>
    </row>
    <row r="1388" spans="1:6">
      <c r="A1388" s="46"/>
      <c r="B1388" s="47"/>
      <c r="C1388" s="269"/>
      <c r="D1388" s="47"/>
      <c r="E1388" s="269"/>
      <c r="F1388" s="47"/>
    </row>
    <row r="1389" spans="1:6">
      <c r="A1389" s="46"/>
      <c r="B1389" s="47"/>
      <c r="C1389" s="269"/>
      <c r="D1389" s="47"/>
      <c r="E1389" s="269"/>
      <c r="F1389" s="47"/>
    </row>
    <row r="1390" spans="1:6">
      <c r="A1390" s="46"/>
      <c r="B1390" s="47"/>
      <c r="C1390" s="269"/>
      <c r="D1390" s="47"/>
      <c r="E1390" s="269"/>
      <c r="F1390" s="47"/>
    </row>
    <row r="1391" spans="1:6">
      <c r="A1391" s="46"/>
      <c r="B1391" s="47"/>
      <c r="C1391" s="269"/>
      <c r="D1391" s="47"/>
      <c r="E1391" s="269"/>
      <c r="F1391" s="47"/>
    </row>
    <row r="1392" spans="1:6">
      <c r="A1392" s="46"/>
      <c r="B1392" s="47"/>
      <c r="C1392" s="269"/>
      <c r="D1392" s="47"/>
      <c r="E1392" s="269"/>
      <c r="F1392" s="47"/>
    </row>
    <row r="1393" spans="1:6">
      <c r="A1393" s="46"/>
      <c r="B1393" s="47"/>
      <c r="C1393" s="269"/>
      <c r="D1393" s="47"/>
      <c r="E1393" s="269"/>
      <c r="F1393" s="47"/>
    </row>
    <row r="1394" spans="1:6">
      <c r="A1394" s="46"/>
      <c r="B1394" s="47"/>
      <c r="C1394" s="269"/>
      <c r="D1394" s="47"/>
      <c r="E1394" s="269"/>
      <c r="F1394" s="47"/>
    </row>
    <row r="1395" spans="1:6">
      <c r="A1395" s="46"/>
      <c r="B1395" s="47"/>
      <c r="C1395" s="269"/>
      <c r="D1395" s="47"/>
      <c r="E1395" s="269"/>
      <c r="F1395" s="47"/>
    </row>
    <row r="1396" spans="1:6">
      <c r="A1396" s="46"/>
      <c r="B1396" s="47"/>
      <c r="C1396" s="269"/>
      <c r="D1396" s="47"/>
      <c r="E1396" s="269"/>
      <c r="F1396" s="47"/>
    </row>
    <row r="1397" spans="1:6">
      <c r="A1397" s="46"/>
      <c r="B1397" s="47"/>
      <c r="C1397" s="269"/>
      <c r="D1397" s="47"/>
      <c r="E1397" s="269"/>
      <c r="F1397" s="47"/>
    </row>
    <row r="1398" spans="1:6">
      <c r="A1398" s="46"/>
      <c r="B1398" s="47"/>
      <c r="C1398" s="269"/>
      <c r="D1398" s="47"/>
      <c r="E1398" s="269"/>
      <c r="F1398" s="47"/>
    </row>
    <row r="1399" spans="1:6">
      <c r="A1399" s="46"/>
      <c r="B1399" s="47"/>
      <c r="C1399" s="269"/>
      <c r="D1399" s="47"/>
      <c r="E1399" s="269"/>
      <c r="F1399" s="47"/>
    </row>
    <row r="1400" spans="1:6">
      <c r="A1400" s="46"/>
      <c r="B1400" s="47"/>
      <c r="C1400" s="269"/>
      <c r="D1400" s="47"/>
      <c r="E1400" s="269"/>
      <c r="F1400" s="47"/>
    </row>
    <row r="1401" spans="1:6">
      <c r="A1401" s="46"/>
      <c r="B1401" s="47"/>
      <c r="C1401" s="269"/>
      <c r="D1401" s="47"/>
      <c r="E1401" s="269"/>
      <c r="F1401" s="47"/>
    </row>
    <row r="1402" spans="1:6">
      <c r="A1402" s="46"/>
      <c r="B1402" s="47"/>
      <c r="C1402" s="269"/>
      <c r="D1402" s="47"/>
      <c r="E1402" s="269"/>
      <c r="F1402" s="47"/>
    </row>
    <row r="1403" spans="1:6">
      <c r="A1403" s="46"/>
      <c r="B1403" s="47"/>
      <c r="C1403" s="269"/>
      <c r="D1403" s="47"/>
      <c r="E1403" s="269"/>
      <c r="F1403" s="47"/>
    </row>
    <row r="1404" spans="1:6">
      <c r="A1404" s="46"/>
      <c r="B1404" s="47"/>
      <c r="C1404" s="269"/>
      <c r="D1404" s="47"/>
      <c r="E1404" s="269"/>
      <c r="F1404" s="47"/>
    </row>
    <row r="1405" spans="1:6">
      <c r="A1405" s="46"/>
      <c r="B1405" s="47"/>
      <c r="C1405" s="269"/>
      <c r="D1405" s="47"/>
      <c r="E1405" s="269"/>
      <c r="F1405" s="47"/>
    </row>
    <row r="1406" spans="1:6">
      <c r="A1406" s="46"/>
      <c r="B1406" s="47"/>
      <c r="C1406" s="269"/>
      <c r="D1406" s="47"/>
      <c r="E1406" s="269"/>
      <c r="F1406" s="47"/>
    </row>
    <row r="1407" spans="1:6">
      <c r="A1407" s="46"/>
      <c r="B1407" s="47"/>
      <c r="C1407" s="269"/>
      <c r="D1407" s="47"/>
      <c r="E1407" s="269"/>
      <c r="F1407" s="47"/>
    </row>
    <row r="1408" spans="1:6">
      <c r="A1408" s="46"/>
      <c r="B1408" s="47"/>
      <c r="C1408" s="269"/>
      <c r="D1408" s="47"/>
      <c r="E1408" s="269"/>
      <c r="F1408" s="47"/>
    </row>
    <row r="1409" spans="1:6">
      <c r="A1409" s="46"/>
      <c r="B1409" s="47"/>
      <c r="C1409" s="269"/>
      <c r="D1409" s="47"/>
      <c r="E1409" s="269"/>
      <c r="F1409" s="47"/>
    </row>
    <row r="1410" spans="1:6">
      <c r="A1410" s="46"/>
      <c r="B1410" s="47"/>
      <c r="C1410" s="269"/>
      <c r="D1410" s="47"/>
      <c r="E1410" s="269"/>
      <c r="F1410" s="47"/>
    </row>
    <row r="1411" spans="1:6">
      <c r="A1411" s="46"/>
      <c r="B1411" s="47"/>
      <c r="C1411" s="269"/>
      <c r="D1411" s="47"/>
      <c r="E1411" s="269"/>
      <c r="F1411" s="47"/>
    </row>
    <row r="1412" spans="1:6">
      <c r="A1412" s="46"/>
      <c r="B1412" s="47"/>
      <c r="C1412" s="269"/>
      <c r="D1412" s="47"/>
      <c r="E1412" s="269"/>
      <c r="F1412" s="47"/>
    </row>
    <row r="1413" spans="1:6">
      <c r="A1413" s="46"/>
      <c r="B1413" s="47"/>
      <c r="C1413" s="269"/>
      <c r="D1413" s="47"/>
      <c r="E1413" s="269"/>
      <c r="F1413" s="47"/>
    </row>
    <row r="1414" spans="1:6">
      <c r="A1414" s="46"/>
      <c r="B1414" s="47"/>
      <c r="C1414" s="269"/>
      <c r="D1414" s="47"/>
      <c r="E1414" s="269"/>
      <c r="F1414" s="47"/>
    </row>
    <row r="1415" spans="1:6">
      <c r="A1415" s="46"/>
      <c r="B1415" s="47"/>
      <c r="C1415" s="269"/>
      <c r="D1415" s="47"/>
      <c r="E1415" s="269"/>
      <c r="F1415" s="47"/>
    </row>
    <row r="1416" spans="1:6">
      <c r="A1416" s="46"/>
      <c r="B1416" s="47"/>
      <c r="C1416" s="269"/>
      <c r="D1416" s="47"/>
      <c r="E1416" s="269"/>
      <c r="F1416" s="47"/>
    </row>
    <row r="1417" spans="1:6">
      <c r="A1417" s="46"/>
      <c r="B1417" s="47"/>
      <c r="C1417" s="269"/>
      <c r="D1417" s="47"/>
      <c r="E1417" s="269"/>
      <c r="F1417" s="47"/>
    </row>
    <row r="1418" spans="1:6">
      <c r="A1418" s="46"/>
      <c r="B1418" s="47"/>
      <c r="C1418" s="269"/>
      <c r="D1418" s="47"/>
      <c r="E1418" s="269"/>
      <c r="F1418" s="47"/>
    </row>
    <row r="1419" spans="1:6">
      <c r="A1419" s="46"/>
      <c r="B1419" s="47"/>
      <c r="C1419" s="269"/>
      <c r="D1419" s="47"/>
      <c r="E1419" s="269"/>
      <c r="F1419" s="47"/>
    </row>
    <row r="1420" spans="1:6">
      <c r="A1420" s="46"/>
      <c r="B1420" s="47"/>
      <c r="C1420" s="269"/>
      <c r="D1420" s="47"/>
      <c r="E1420" s="269"/>
      <c r="F1420" s="47"/>
    </row>
    <row r="1421" spans="1:6">
      <c r="A1421" s="46"/>
      <c r="B1421" s="47"/>
      <c r="C1421" s="269"/>
      <c r="D1421" s="47"/>
      <c r="E1421" s="269"/>
      <c r="F1421" s="47"/>
    </row>
    <row r="1422" spans="1:6">
      <c r="A1422" s="46"/>
      <c r="B1422" s="47"/>
      <c r="C1422" s="269"/>
      <c r="D1422" s="47"/>
      <c r="E1422" s="269"/>
      <c r="F1422" s="47"/>
    </row>
    <row r="1423" spans="1:6">
      <c r="A1423" s="46"/>
      <c r="B1423" s="47"/>
      <c r="C1423" s="269"/>
      <c r="D1423" s="47"/>
      <c r="E1423" s="269"/>
      <c r="F1423" s="47"/>
    </row>
    <row r="1424" spans="1:6">
      <c r="A1424" s="46"/>
      <c r="B1424" s="47"/>
      <c r="C1424" s="269"/>
      <c r="D1424" s="47"/>
      <c r="E1424" s="269"/>
      <c r="F1424" s="47"/>
    </row>
    <row r="1425" spans="1:6">
      <c r="A1425" s="46"/>
      <c r="B1425" s="47"/>
      <c r="C1425" s="269"/>
      <c r="D1425" s="47"/>
      <c r="E1425" s="269"/>
      <c r="F1425" s="47"/>
    </row>
    <row r="1426" spans="1:6">
      <c r="A1426" s="46"/>
      <c r="B1426" s="47"/>
      <c r="C1426" s="269"/>
      <c r="D1426" s="47"/>
      <c r="E1426" s="269"/>
      <c r="F1426" s="47"/>
    </row>
    <row r="1427" spans="1:6">
      <c r="A1427" s="46"/>
      <c r="B1427" s="47"/>
      <c r="C1427" s="269"/>
      <c r="D1427" s="47"/>
      <c r="E1427" s="269"/>
      <c r="F1427" s="47"/>
    </row>
    <row r="1428" spans="1:6">
      <c r="A1428" s="46"/>
      <c r="B1428" s="47"/>
      <c r="C1428" s="269"/>
      <c r="D1428" s="47"/>
      <c r="E1428" s="269"/>
      <c r="F1428" s="47"/>
    </row>
    <row r="1429" spans="1:6">
      <c r="A1429" s="46"/>
      <c r="B1429" s="47"/>
      <c r="C1429" s="269"/>
      <c r="D1429" s="47"/>
      <c r="E1429" s="269"/>
      <c r="F1429" s="47"/>
    </row>
    <row r="1430" spans="1:6">
      <c r="A1430" s="46"/>
      <c r="B1430" s="47"/>
      <c r="C1430" s="269"/>
      <c r="D1430" s="47"/>
      <c r="E1430" s="269"/>
      <c r="F1430" s="47"/>
    </row>
    <row r="1431" spans="1:6">
      <c r="A1431" s="46"/>
      <c r="B1431" s="47"/>
      <c r="C1431" s="269"/>
      <c r="D1431" s="47"/>
      <c r="E1431" s="269"/>
      <c r="F1431" s="47"/>
    </row>
    <row r="1432" spans="1:6">
      <c r="A1432" s="46"/>
      <c r="B1432" s="47"/>
      <c r="C1432" s="269"/>
      <c r="D1432" s="47"/>
      <c r="E1432" s="269"/>
      <c r="F1432" s="47"/>
    </row>
    <row r="1433" spans="1:6">
      <c r="A1433" s="46"/>
      <c r="B1433" s="47"/>
      <c r="C1433" s="269"/>
      <c r="D1433" s="47"/>
      <c r="E1433" s="269"/>
      <c r="F1433" s="47"/>
    </row>
    <row r="1434" spans="1:6">
      <c r="A1434" s="46"/>
      <c r="B1434" s="47"/>
      <c r="C1434" s="269"/>
      <c r="D1434" s="47"/>
      <c r="E1434" s="269"/>
      <c r="F1434" s="47"/>
    </row>
    <row r="1435" spans="1:6">
      <c r="A1435" s="46"/>
      <c r="B1435" s="47"/>
      <c r="C1435" s="269"/>
      <c r="D1435" s="47"/>
      <c r="E1435" s="269"/>
      <c r="F1435" s="47"/>
    </row>
    <row r="1436" spans="1:6">
      <c r="A1436" s="46"/>
      <c r="B1436" s="47"/>
      <c r="C1436" s="269"/>
      <c r="D1436" s="47"/>
      <c r="E1436" s="269"/>
      <c r="F1436" s="47"/>
    </row>
    <row r="1437" spans="1:6">
      <c r="A1437" s="46"/>
      <c r="B1437" s="47"/>
      <c r="C1437" s="269"/>
      <c r="D1437" s="47"/>
      <c r="E1437" s="269"/>
      <c r="F1437" s="47"/>
    </row>
    <row r="1438" spans="1:6">
      <c r="A1438" s="46"/>
      <c r="B1438" s="47"/>
      <c r="C1438" s="269"/>
      <c r="D1438" s="47"/>
      <c r="E1438" s="269"/>
      <c r="F1438" s="47"/>
    </row>
    <row r="1439" spans="1:6">
      <c r="A1439" s="46"/>
      <c r="B1439" s="47"/>
      <c r="C1439" s="269"/>
      <c r="D1439" s="47"/>
      <c r="E1439" s="269"/>
      <c r="F1439" s="47"/>
    </row>
    <row r="1440" spans="1:6">
      <c r="A1440" s="46"/>
      <c r="B1440" s="47"/>
      <c r="C1440" s="269"/>
      <c r="D1440" s="47"/>
      <c r="E1440" s="269"/>
      <c r="F1440" s="47"/>
    </row>
    <row r="1441" spans="1:6">
      <c r="A1441" s="46"/>
      <c r="B1441" s="47"/>
      <c r="C1441" s="269"/>
      <c r="D1441" s="47"/>
      <c r="E1441" s="269"/>
      <c r="F1441" s="47"/>
    </row>
    <row r="1442" spans="1:6">
      <c r="A1442" s="46"/>
      <c r="B1442" s="47"/>
      <c r="C1442" s="269"/>
      <c r="D1442" s="47"/>
      <c r="E1442" s="269"/>
      <c r="F1442" s="47"/>
    </row>
    <row r="1443" spans="1:6">
      <c r="A1443" s="46"/>
      <c r="B1443" s="47"/>
      <c r="C1443" s="269"/>
      <c r="D1443" s="47"/>
      <c r="E1443" s="269"/>
      <c r="F1443" s="47"/>
    </row>
    <row r="1444" spans="1:6">
      <c r="A1444" s="46"/>
      <c r="B1444" s="47"/>
      <c r="C1444" s="269"/>
      <c r="D1444" s="47"/>
      <c r="E1444" s="269"/>
      <c r="F1444" s="47"/>
    </row>
    <row r="1445" spans="1:6">
      <c r="A1445" s="46"/>
      <c r="B1445" s="47"/>
      <c r="C1445" s="269"/>
      <c r="D1445" s="47"/>
      <c r="E1445" s="269"/>
      <c r="F1445" s="47"/>
    </row>
    <row r="1446" spans="1:6">
      <c r="A1446" s="46"/>
      <c r="B1446" s="47"/>
      <c r="C1446" s="269"/>
      <c r="D1446" s="47"/>
      <c r="E1446" s="269"/>
      <c r="F1446" s="47"/>
    </row>
    <row r="1447" spans="1:6">
      <c r="A1447" s="46"/>
      <c r="B1447" s="47"/>
      <c r="C1447" s="269"/>
      <c r="D1447" s="47"/>
      <c r="E1447" s="269"/>
      <c r="F1447" s="47"/>
    </row>
    <row r="1448" spans="1:6">
      <c r="A1448" s="46"/>
      <c r="B1448" s="47"/>
      <c r="C1448" s="269"/>
      <c r="D1448" s="47"/>
      <c r="E1448" s="269"/>
      <c r="F1448" s="47"/>
    </row>
    <row r="1449" spans="1:6">
      <c r="A1449" s="46"/>
      <c r="B1449" s="47"/>
      <c r="C1449" s="269"/>
      <c r="D1449" s="47"/>
      <c r="E1449" s="269"/>
      <c r="F1449" s="47"/>
    </row>
    <row r="1450" spans="1:6">
      <c r="A1450" s="46"/>
      <c r="B1450" s="47"/>
      <c r="C1450" s="269"/>
      <c r="D1450" s="47"/>
      <c r="E1450" s="269"/>
      <c r="F1450" s="47"/>
    </row>
    <row r="1451" spans="1:6">
      <c r="A1451" s="46"/>
      <c r="B1451" s="47"/>
      <c r="C1451" s="269"/>
      <c r="D1451" s="47"/>
      <c r="E1451" s="269"/>
      <c r="F1451" s="47"/>
    </row>
    <row r="1452" spans="1:6">
      <c r="A1452" s="46"/>
      <c r="B1452" s="47"/>
      <c r="C1452" s="269"/>
      <c r="D1452" s="47"/>
      <c r="E1452" s="269"/>
      <c r="F1452" s="47"/>
    </row>
    <row r="1453" spans="1:6">
      <c r="A1453" s="46"/>
      <c r="B1453" s="47"/>
      <c r="C1453" s="269"/>
      <c r="D1453" s="47"/>
      <c r="E1453" s="269"/>
      <c r="F1453" s="47"/>
    </row>
    <row r="1454" spans="1:6">
      <c r="A1454" s="46"/>
      <c r="B1454" s="47"/>
      <c r="C1454" s="269"/>
      <c r="D1454" s="47"/>
      <c r="E1454" s="269"/>
      <c r="F1454" s="47"/>
    </row>
    <row r="1455" spans="1:6">
      <c r="A1455" s="46"/>
      <c r="B1455" s="47"/>
      <c r="C1455" s="269"/>
      <c r="D1455" s="47"/>
      <c r="E1455" s="269"/>
      <c r="F1455" s="47"/>
    </row>
    <row r="1456" spans="1:6">
      <c r="A1456" s="46"/>
      <c r="B1456" s="47"/>
      <c r="C1456" s="269"/>
      <c r="D1456" s="47"/>
      <c r="E1456" s="269"/>
      <c r="F1456" s="47"/>
    </row>
    <row r="1457" spans="1:6">
      <c r="A1457" s="46"/>
      <c r="B1457" s="47"/>
      <c r="C1457" s="269"/>
      <c r="D1457" s="47"/>
      <c r="E1457" s="269"/>
      <c r="F1457" s="47"/>
    </row>
    <row r="1458" spans="1:6">
      <c r="A1458" s="46"/>
      <c r="B1458" s="47"/>
      <c r="C1458" s="269"/>
      <c r="D1458" s="47"/>
      <c r="E1458" s="269"/>
      <c r="F1458" s="47"/>
    </row>
    <row r="1459" spans="1:6">
      <c r="A1459" s="46"/>
      <c r="B1459" s="47"/>
      <c r="C1459" s="269"/>
      <c r="D1459" s="47"/>
      <c r="E1459" s="269"/>
      <c r="F1459" s="47"/>
    </row>
    <row r="1460" spans="1:6">
      <c r="A1460" s="46"/>
      <c r="B1460" s="47"/>
      <c r="C1460" s="269"/>
      <c r="D1460" s="47"/>
      <c r="E1460" s="269"/>
      <c r="F1460" s="47"/>
    </row>
    <row r="1461" spans="1:6">
      <c r="A1461" s="46"/>
      <c r="B1461" s="47"/>
      <c r="C1461" s="269"/>
      <c r="D1461" s="47"/>
      <c r="E1461" s="269"/>
      <c r="F1461" s="47"/>
    </row>
    <row r="1462" spans="1:6">
      <c r="A1462" s="46"/>
      <c r="B1462" s="47"/>
      <c r="C1462" s="269"/>
      <c r="D1462" s="47"/>
      <c r="E1462" s="269"/>
      <c r="F1462" s="47"/>
    </row>
    <row r="1463" spans="1:6">
      <c r="A1463" s="46"/>
      <c r="B1463" s="47"/>
      <c r="C1463" s="269"/>
      <c r="D1463" s="47"/>
      <c r="E1463" s="269"/>
      <c r="F1463" s="47"/>
    </row>
    <row r="1464" spans="1:6">
      <c r="A1464" s="46"/>
      <c r="B1464" s="47"/>
      <c r="C1464" s="269"/>
      <c r="D1464" s="47"/>
      <c r="E1464" s="269"/>
      <c r="F1464" s="47"/>
    </row>
    <row r="1465" spans="1:6">
      <c r="A1465" s="46"/>
      <c r="B1465" s="47"/>
      <c r="C1465" s="269"/>
      <c r="D1465" s="47"/>
      <c r="E1465" s="269"/>
      <c r="F1465" s="47"/>
    </row>
    <row r="1466" spans="1:6">
      <c r="A1466" s="46"/>
      <c r="B1466" s="47"/>
      <c r="C1466" s="269"/>
      <c r="D1466" s="47"/>
      <c r="E1466" s="269"/>
      <c r="F1466" s="47"/>
    </row>
    <row r="1467" spans="1:6">
      <c r="A1467" s="46"/>
      <c r="B1467" s="47"/>
      <c r="C1467" s="269"/>
      <c r="D1467" s="47"/>
      <c r="E1467" s="269"/>
      <c r="F1467" s="47"/>
    </row>
    <row r="1468" spans="1:6">
      <c r="A1468" s="46"/>
      <c r="B1468" s="47"/>
      <c r="C1468" s="269"/>
      <c r="D1468" s="47"/>
      <c r="E1468" s="269"/>
      <c r="F1468" s="47"/>
    </row>
    <row r="1469" spans="1:6">
      <c r="A1469" s="46"/>
      <c r="B1469" s="47"/>
      <c r="C1469" s="269"/>
      <c r="D1469" s="47"/>
      <c r="E1469" s="269"/>
      <c r="F1469" s="47"/>
    </row>
    <row r="1470" spans="1:6">
      <c r="A1470" s="46"/>
      <c r="B1470" s="47"/>
      <c r="C1470" s="269"/>
      <c r="D1470" s="47"/>
      <c r="E1470" s="269"/>
      <c r="F1470" s="47"/>
    </row>
    <row r="1471" spans="1:6">
      <c r="A1471" s="46"/>
      <c r="B1471" s="47"/>
      <c r="C1471" s="269"/>
      <c r="D1471" s="47"/>
      <c r="E1471" s="269"/>
      <c r="F1471" s="47"/>
    </row>
    <row r="1472" spans="1:6">
      <c r="A1472" s="46"/>
      <c r="B1472" s="47"/>
      <c r="C1472" s="269"/>
      <c r="D1472" s="47"/>
      <c r="E1472" s="269"/>
      <c r="F1472" s="47"/>
    </row>
    <row r="1473" spans="1:6">
      <c r="A1473" s="46"/>
      <c r="B1473" s="47"/>
      <c r="C1473" s="269"/>
      <c r="D1473" s="47"/>
      <c r="E1473" s="269"/>
      <c r="F1473" s="47"/>
    </row>
    <row r="1474" spans="1:6">
      <c r="A1474" s="46"/>
      <c r="B1474" s="47"/>
      <c r="C1474" s="269"/>
      <c r="D1474" s="47"/>
      <c r="E1474" s="269"/>
      <c r="F1474" s="47"/>
    </row>
    <row r="1475" spans="1:6">
      <c r="A1475" s="46"/>
      <c r="B1475" s="47"/>
      <c r="C1475" s="269"/>
      <c r="D1475" s="47"/>
      <c r="E1475" s="269"/>
      <c r="F1475" s="47"/>
    </row>
    <row r="1476" spans="1:6">
      <c r="A1476" s="46"/>
      <c r="B1476" s="47"/>
      <c r="C1476" s="269"/>
      <c r="D1476" s="47"/>
      <c r="E1476" s="269"/>
      <c r="F1476" s="47"/>
    </row>
    <row r="1477" spans="1:6">
      <c r="A1477" s="46"/>
      <c r="B1477" s="47"/>
      <c r="C1477" s="269"/>
      <c r="D1477" s="47"/>
      <c r="E1477" s="269"/>
      <c r="F1477" s="47"/>
    </row>
    <row r="1478" spans="1:6">
      <c r="A1478" s="46"/>
      <c r="B1478" s="47"/>
      <c r="C1478" s="269"/>
      <c r="D1478" s="47"/>
      <c r="E1478" s="269"/>
      <c r="F1478" s="47"/>
    </row>
    <row r="1479" spans="1:6">
      <c r="A1479" s="46"/>
      <c r="B1479" s="47"/>
      <c r="C1479" s="269"/>
      <c r="D1479" s="47"/>
      <c r="E1479" s="269"/>
      <c r="F1479" s="47"/>
    </row>
    <row r="1480" spans="1:6">
      <c r="A1480" s="46"/>
      <c r="B1480" s="47"/>
      <c r="C1480" s="269"/>
      <c r="D1480" s="47"/>
      <c r="E1480" s="269"/>
      <c r="F1480" s="47"/>
    </row>
    <row r="1481" spans="1:6">
      <c r="A1481" s="46"/>
      <c r="B1481" s="47"/>
      <c r="C1481" s="269"/>
      <c r="D1481" s="47"/>
      <c r="E1481" s="269"/>
      <c r="F1481" s="47"/>
    </row>
    <row r="1482" spans="1:6">
      <c r="A1482" s="46"/>
      <c r="B1482" s="47"/>
      <c r="C1482" s="269"/>
      <c r="D1482" s="47"/>
      <c r="E1482" s="269"/>
      <c r="F1482" s="47"/>
    </row>
    <row r="1483" spans="1:6">
      <c r="A1483" s="46"/>
      <c r="B1483" s="47"/>
      <c r="C1483" s="269"/>
      <c r="D1483" s="47"/>
      <c r="E1483" s="269"/>
      <c r="F1483" s="47"/>
    </row>
    <row r="1484" spans="1:6">
      <c r="A1484" s="46"/>
      <c r="B1484" s="47"/>
      <c r="C1484" s="269"/>
      <c r="D1484" s="47"/>
      <c r="E1484" s="269"/>
      <c r="F1484" s="47"/>
    </row>
    <row r="1485" spans="1:6">
      <c r="A1485" s="46"/>
      <c r="B1485" s="47"/>
      <c r="C1485" s="269"/>
      <c r="D1485" s="47"/>
      <c r="E1485" s="269"/>
      <c r="F1485" s="47"/>
    </row>
    <row r="1486" spans="1:6">
      <c r="A1486" s="46"/>
      <c r="B1486" s="47"/>
      <c r="C1486" s="269"/>
      <c r="D1486" s="47"/>
      <c r="E1486" s="269"/>
      <c r="F1486" s="47"/>
    </row>
    <row r="1487" spans="1:6">
      <c r="A1487" s="46"/>
      <c r="B1487" s="47"/>
      <c r="C1487" s="269"/>
      <c r="D1487" s="47"/>
      <c r="E1487" s="269"/>
      <c r="F1487" s="47"/>
    </row>
    <row r="1488" spans="1:6">
      <c r="A1488" s="46"/>
      <c r="B1488" s="47"/>
      <c r="C1488" s="269"/>
      <c r="D1488" s="47"/>
      <c r="E1488" s="269"/>
      <c r="F1488" s="47"/>
    </row>
    <row r="1489" spans="1:6">
      <c r="A1489" s="46"/>
      <c r="B1489" s="47"/>
      <c r="C1489" s="269"/>
      <c r="D1489" s="47"/>
      <c r="E1489" s="269"/>
      <c r="F1489" s="47"/>
    </row>
    <row r="1490" spans="1:6">
      <c r="A1490" s="46"/>
      <c r="B1490" s="47"/>
      <c r="C1490" s="269"/>
      <c r="D1490" s="47"/>
      <c r="E1490" s="269"/>
      <c r="F1490" s="47"/>
    </row>
    <row r="1491" spans="1:6">
      <c r="A1491" s="46"/>
      <c r="B1491" s="47"/>
      <c r="C1491" s="269"/>
      <c r="D1491" s="47"/>
      <c r="E1491" s="269"/>
      <c r="F1491" s="47"/>
    </row>
    <row r="1492" spans="1:6">
      <c r="A1492" s="46"/>
      <c r="B1492" s="47"/>
      <c r="C1492" s="269"/>
      <c r="D1492" s="47"/>
      <c r="E1492" s="269"/>
      <c r="F1492" s="47"/>
    </row>
    <row r="1493" spans="1:6">
      <c r="A1493" s="46"/>
      <c r="B1493" s="47"/>
      <c r="C1493" s="269"/>
      <c r="D1493" s="47"/>
      <c r="E1493" s="269"/>
      <c r="F1493" s="47"/>
    </row>
    <row r="1494" spans="1:6">
      <c r="A1494" s="46"/>
      <c r="B1494" s="47"/>
      <c r="C1494" s="269"/>
      <c r="D1494" s="47"/>
      <c r="E1494" s="269"/>
      <c r="F1494" s="47"/>
    </row>
    <row r="1495" spans="1:6">
      <c r="A1495" s="46"/>
      <c r="B1495" s="47"/>
      <c r="C1495" s="269"/>
      <c r="D1495" s="47"/>
      <c r="E1495" s="269"/>
      <c r="F1495" s="47"/>
    </row>
    <row r="1496" spans="1:6">
      <c r="A1496" s="46"/>
      <c r="B1496" s="47"/>
      <c r="C1496" s="269"/>
      <c r="D1496" s="47"/>
      <c r="E1496" s="269"/>
      <c r="F1496" s="47"/>
    </row>
    <row r="1497" spans="1:6">
      <c r="A1497" s="46"/>
      <c r="B1497" s="47"/>
      <c r="C1497" s="269"/>
      <c r="D1497" s="47"/>
      <c r="E1497" s="269"/>
      <c r="F1497" s="47"/>
    </row>
    <row r="1498" spans="1:6">
      <c r="A1498" s="46"/>
      <c r="B1498" s="47"/>
      <c r="C1498" s="269"/>
      <c r="D1498" s="47"/>
      <c r="E1498" s="269"/>
      <c r="F1498" s="47"/>
    </row>
    <row r="1499" spans="1:6">
      <c r="A1499" s="46"/>
      <c r="B1499" s="47"/>
      <c r="C1499" s="269"/>
      <c r="D1499" s="47"/>
      <c r="E1499" s="269"/>
      <c r="F1499" s="47"/>
    </row>
    <row r="1500" spans="1:6">
      <c r="A1500" s="46"/>
      <c r="B1500" s="47"/>
      <c r="C1500" s="269"/>
      <c r="D1500" s="47"/>
      <c r="E1500" s="269"/>
      <c r="F1500" s="47"/>
    </row>
    <row r="1501" spans="1:6">
      <c r="A1501" s="46"/>
      <c r="B1501" s="47"/>
      <c r="C1501" s="269"/>
      <c r="D1501" s="47"/>
      <c r="E1501" s="269"/>
      <c r="F1501" s="47"/>
    </row>
    <row r="1502" spans="1:6">
      <c r="A1502" s="46"/>
      <c r="B1502" s="47"/>
      <c r="C1502" s="269"/>
      <c r="D1502" s="47"/>
      <c r="E1502" s="269"/>
      <c r="F1502" s="47"/>
    </row>
    <row r="1503" spans="1:6">
      <c r="A1503" s="46"/>
      <c r="B1503" s="47"/>
      <c r="C1503" s="269"/>
      <c r="D1503" s="47"/>
      <c r="E1503" s="269"/>
      <c r="F1503" s="47"/>
    </row>
    <row r="1504" spans="1:6">
      <c r="A1504" s="46"/>
      <c r="B1504" s="47"/>
      <c r="C1504" s="269"/>
      <c r="D1504" s="47"/>
      <c r="E1504" s="269"/>
      <c r="F1504" s="47"/>
    </row>
    <row r="1505" spans="1:6">
      <c r="A1505" s="46"/>
      <c r="B1505" s="47"/>
      <c r="C1505" s="269"/>
      <c r="D1505" s="47"/>
      <c r="E1505" s="269"/>
      <c r="F1505" s="47"/>
    </row>
    <row r="1506" spans="1:6">
      <c r="A1506" s="46"/>
      <c r="B1506" s="47"/>
      <c r="C1506" s="269"/>
      <c r="D1506" s="47"/>
      <c r="E1506" s="269"/>
      <c r="F1506" s="47"/>
    </row>
    <row r="1507" spans="1:6">
      <c r="A1507" s="46"/>
      <c r="B1507" s="47"/>
      <c r="C1507" s="269"/>
      <c r="D1507" s="47"/>
      <c r="E1507" s="269"/>
      <c r="F1507" s="47"/>
    </row>
    <row r="1508" spans="1:6">
      <c r="A1508" s="46"/>
      <c r="B1508" s="47"/>
      <c r="C1508" s="269"/>
      <c r="D1508" s="47"/>
      <c r="E1508" s="269"/>
      <c r="F1508" s="47"/>
    </row>
    <row r="1509" spans="1:6">
      <c r="A1509" s="46"/>
      <c r="B1509" s="47"/>
      <c r="C1509" s="269"/>
      <c r="D1509" s="47"/>
      <c r="E1509" s="269"/>
      <c r="F1509" s="47"/>
    </row>
    <row r="1510" spans="1:6">
      <c r="A1510" s="46"/>
      <c r="B1510" s="47"/>
      <c r="C1510" s="269"/>
      <c r="D1510" s="47"/>
      <c r="E1510" s="269"/>
      <c r="F1510" s="47"/>
    </row>
    <row r="1511" spans="1:6">
      <c r="A1511" s="46"/>
      <c r="B1511" s="47"/>
      <c r="C1511" s="269"/>
      <c r="D1511" s="47"/>
      <c r="E1511" s="269"/>
      <c r="F1511" s="47"/>
    </row>
    <row r="1512" spans="1:6">
      <c r="A1512" s="46"/>
      <c r="B1512" s="47"/>
      <c r="C1512" s="269"/>
      <c r="D1512" s="47"/>
      <c r="E1512" s="269"/>
      <c r="F1512" s="47"/>
    </row>
    <row r="1513" spans="1:6">
      <c r="A1513" s="46"/>
      <c r="B1513" s="47"/>
      <c r="C1513" s="269"/>
      <c r="D1513" s="47"/>
      <c r="E1513" s="269"/>
      <c r="F1513" s="47"/>
    </row>
    <row r="1514" spans="1:6">
      <c r="A1514" s="46"/>
      <c r="B1514" s="47"/>
      <c r="C1514" s="269"/>
      <c r="D1514" s="47"/>
      <c r="E1514" s="269"/>
      <c r="F1514" s="47"/>
    </row>
    <row r="1515" spans="1:6">
      <c r="A1515" s="46"/>
      <c r="B1515" s="47"/>
      <c r="C1515" s="269"/>
      <c r="D1515" s="47"/>
      <c r="E1515" s="269"/>
      <c r="F1515" s="47"/>
    </row>
    <row r="1516" spans="1:6">
      <c r="A1516" s="46"/>
      <c r="B1516" s="47"/>
      <c r="C1516" s="269"/>
      <c r="D1516" s="47"/>
      <c r="E1516" s="269"/>
      <c r="F1516" s="47"/>
    </row>
    <row r="1517" spans="1:6">
      <c r="A1517" s="46"/>
      <c r="B1517" s="47"/>
      <c r="C1517" s="269"/>
      <c r="D1517" s="47"/>
      <c r="E1517" s="269"/>
      <c r="F1517" s="47"/>
    </row>
    <row r="1518" spans="1:6">
      <c r="A1518" s="46"/>
      <c r="B1518" s="47"/>
      <c r="C1518" s="269"/>
      <c r="D1518" s="47"/>
      <c r="E1518" s="269"/>
      <c r="F1518" s="47"/>
    </row>
    <row r="1519" spans="1:6">
      <c r="A1519" s="46"/>
      <c r="B1519" s="47"/>
      <c r="C1519" s="269"/>
      <c r="D1519" s="47"/>
      <c r="E1519" s="269"/>
      <c r="F1519" s="47"/>
    </row>
    <row r="1520" spans="1:6">
      <c r="A1520" s="46"/>
      <c r="B1520" s="47"/>
      <c r="C1520" s="269"/>
      <c r="D1520" s="47"/>
      <c r="E1520" s="269"/>
      <c r="F1520" s="47"/>
    </row>
    <row r="1521" spans="1:6">
      <c r="A1521" s="46"/>
      <c r="B1521" s="47"/>
      <c r="C1521" s="269"/>
      <c r="D1521" s="47"/>
      <c r="E1521" s="269"/>
      <c r="F1521" s="47"/>
    </row>
    <row r="1522" spans="1:6">
      <c r="A1522" s="46"/>
      <c r="B1522" s="47"/>
      <c r="C1522" s="269"/>
      <c r="D1522" s="47"/>
      <c r="E1522" s="269"/>
      <c r="F1522" s="47"/>
    </row>
    <row r="1523" spans="1:6">
      <c r="A1523" s="46"/>
      <c r="B1523" s="47"/>
      <c r="C1523" s="269"/>
      <c r="D1523" s="47"/>
      <c r="E1523" s="269"/>
      <c r="F1523" s="47"/>
    </row>
    <row r="1524" spans="1:6">
      <c r="A1524" s="46"/>
      <c r="B1524" s="47"/>
      <c r="C1524" s="269"/>
      <c r="D1524" s="47"/>
      <c r="E1524" s="269"/>
      <c r="F1524" s="47"/>
    </row>
    <row r="1525" spans="1:6">
      <c r="A1525" s="46"/>
      <c r="B1525" s="47"/>
      <c r="C1525" s="269"/>
      <c r="D1525" s="47"/>
      <c r="E1525" s="269"/>
      <c r="F1525" s="47"/>
    </row>
    <row r="1526" spans="1:6">
      <c r="A1526" s="46"/>
      <c r="B1526" s="47"/>
      <c r="C1526" s="269"/>
      <c r="D1526" s="47"/>
      <c r="E1526" s="269"/>
      <c r="F1526" s="47"/>
    </row>
    <row r="1527" spans="1:6">
      <c r="A1527" s="46"/>
      <c r="B1527" s="47"/>
      <c r="C1527" s="269"/>
      <c r="D1527" s="47"/>
      <c r="E1527" s="269"/>
      <c r="F1527" s="47"/>
    </row>
    <row r="1528" spans="1:6">
      <c r="A1528" s="46"/>
      <c r="B1528" s="47"/>
      <c r="C1528" s="269"/>
      <c r="D1528" s="47"/>
      <c r="E1528" s="269"/>
      <c r="F1528" s="47"/>
    </row>
    <row r="1529" spans="1:6">
      <c r="A1529" s="46"/>
      <c r="B1529" s="47"/>
      <c r="C1529" s="269"/>
      <c r="D1529" s="47"/>
      <c r="E1529" s="269"/>
      <c r="F1529" s="47"/>
    </row>
    <row r="1530" spans="1:6">
      <c r="A1530" s="46"/>
      <c r="B1530" s="47"/>
      <c r="C1530" s="269"/>
      <c r="D1530" s="47"/>
      <c r="E1530" s="269"/>
      <c r="F1530" s="47"/>
    </row>
    <row r="1531" spans="1:6">
      <c r="A1531" s="46"/>
      <c r="B1531" s="47"/>
      <c r="C1531" s="269"/>
      <c r="D1531" s="47"/>
      <c r="E1531" s="269"/>
      <c r="F1531" s="47"/>
    </row>
    <row r="1532" spans="1:6">
      <c r="A1532" s="46"/>
      <c r="B1532" s="47"/>
      <c r="C1532" s="269"/>
      <c r="D1532" s="47"/>
      <c r="E1532" s="269"/>
      <c r="F1532" s="47"/>
    </row>
    <row r="1533" spans="1:6">
      <c r="A1533" s="46"/>
      <c r="B1533" s="47"/>
      <c r="C1533" s="269"/>
      <c r="D1533" s="47"/>
      <c r="E1533" s="269"/>
      <c r="F1533" s="47"/>
    </row>
    <row r="1534" spans="1:6">
      <c r="A1534" s="46"/>
      <c r="B1534" s="47"/>
      <c r="C1534" s="269"/>
      <c r="D1534" s="47"/>
      <c r="E1534" s="269"/>
      <c r="F1534" s="47"/>
    </row>
    <row r="1535" spans="1:6">
      <c r="A1535" s="46"/>
      <c r="B1535" s="47"/>
      <c r="C1535" s="269"/>
      <c r="D1535" s="47"/>
      <c r="E1535" s="269"/>
      <c r="F1535" s="47"/>
    </row>
    <row r="1536" spans="1:6">
      <c r="A1536" s="46"/>
      <c r="B1536" s="47"/>
      <c r="C1536" s="269"/>
      <c r="D1536" s="47"/>
      <c r="E1536" s="269"/>
      <c r="F1536" s="47"/>
    </row>
    <row r="1537" spans="1:6">
      <c r="A1537" s="46"/>
      <c r="B1537" s="47"/>
      <c r="C1537" s="269"/>
      <c r="D1537" s="47"/>
      <c r="E1537" s="269"/>
      <c r="F1537" s="47"/>
    </row>
    <row r="1538" spans="1:6">
      <c r="A1538" s="46"/>
      <c r="B1538" s="47"/>
      <c r="C1538" s="269"/>
      <c r="D1538" s="47"/>
      <c r="E1538" s="269"/>
      <c r="F1538" s="47"/>
    </row>
    <row r="1539" spans="1:6">
      <c r="A1539" s="46"/>
      <c r="B1539" s="47"/>
      <c r="C1539" s="269"/>
      <c r="D1539" s="47"/>
      <c r="E1539" s="269"/>
      <c r="F1539" s="47"/>
    </row>
    <row r="1540" spans="1:6">
      <c r="A1540" s="46"/>
      <c r="B1540" s="47"/>
      <c r="C1540" s="269"/>
      <c r="D1540" s="47"/>
      <c r="E1540" s="269"/>
      <c r="F1540" s="47"/>
    </row>
    <row r="1541" spans="1:6">
      <c r="A1541" s="46"/>
      <c r="B1541" s="47"/>
      <c r="C1541" s="269"/>
      <c r="D1541" s="47"/>
      <c r="E1541" s="269"/>
      <c r="F1541" s="47"/>
    </row>
    <row r="1542" spans="1:6">
      <c r="A1542" s="46"/>
      <c r="B1542" s="47"/>
      <c r="C1542" s="269"/>
      <c r="D1542" s="47"/>
      <c r="E1542" s="269"/>
      <c r="F1542" s="47"/>
    </row>
    <row r="1543" spans="1:6">
      <c r="A1543" s="46"/>
      <c r="B1543" s="47"/>
      <c r="C1543" s="269"/>
      <c r="D1543" s="47"/>
      <c r="E1543" s="269"/>
      <c r="F1543" s="47"/>
    </row>
    <row r="1544" spans="1:6">
      <c r="A1544" s="46"/>
      <c r="B1544" s="47"/>
      <c r="C1544" s="269"/>
      <c r="D1544" s="47"/>
      <c r="E1544" s="269"/>
      <c r="F1544" s="47"/>
    </row>
    <row r="1545" spans="1:6">
      <c r="A1545" s="46"/>
      <c r="B1545" s="47"/>
      <c r="C1545" s="269"/>
      <c r="D1545" s="47"/>
      <c r="E1545" s="269"/>
      <c r="F1545" s="47"/>
    </row>
    <row r="1546" spans="1:6">
      <c r="A1546" s="46"/>
      <c r="B1546" s="47"/>
      <c r="C1546" s="269"/>
      <c r="D1546" s="47"/>
      <c r="E1546" s="269"/>
      <c r="F1546" s="47"/>
    </row>
    <row r="1547" spans="1:6">
      <c r="A1547" s="46"/>
      <c r="B1547" s="47"/>
      <c r="C1547" s="269"/>
      <c r="D1547" s="47"/>
      <c r="E1547" s="269"/>
      <c r="F1547" s="47"/>
    </row>
    <row r="1548" spans="1:6">
      <c r="A1548" s="46"/>
      <c r="B1548" s="47"/>
      <c r="C1548" s="269"/>
      <c r="D1548" s="47"/>
      <c r="E1548" s="269"/>
      <c r="F1548" s="47"/>
    </row>
    <row r="1549" spans="1:6">
      <c r="A1549" s="46"/>
      <c r="B1549" s="47"/>
      <c r="C1549" s="269"/>
      <c r="D1549" s="47"/>
      <c r="E1549" s="269"/>
      <c r="F1549" s="47"/>
    </row>
    <row r="1550" spans="1:6">
      <c r="A1550" s="46"/>
      <c r="B1550" s="47"/>
      <c r="C1550" s="269"/>
      <c r="D1550" s="47"/>
      <c r="E1550" s="269"/>
      <c r="F1550" s="47"/>
    </row>
    <row r="1551" spans="1:6">
      <c r="A1551" s="46"/>
      <c r="B1551" s="47"/>
      <c r="C1551" s="269"/>
      <c r="D1551" s="47"/>
      <c r="E1551" s="269"/>
      <c r="F1551" s="47"/>
    </row>
    <row r="1552" spans="1:6">
      <c r="A1552" s="46"/>
      <c r="B1552" s="47"/>
      <c r="C1552" s="269"/>
      <c r="D1552" s="47"/>
      <c r="E1552" s="269"/>
      <c r="F1552" s="47"/>
    </row>
    <row r="1553" spans="1:6">
      <c r="A1553" s="46"/>
      <c r="B1553" s="47"/>
      <c r="C1553" s="269"/>
      <c r="D1553" s="47"/>
      <c r="E1553" s="269"/>
      <c r="F1553" s="47"/>
    </row>
    <row r="1554" spans="1:6">
      <c r="A1554" s="46"/>
      <c r="B1554" s="47"/>
      <c r="C1554" s="269"/>
      <c r="D1554" s="47"/>
      <c r="E1554" s="269"/>
      <c r="F1554" s="47"/>
    </row>
    <row r="1555" spans="1:6">
      <c r="A1555" s="46"/>
      <c r="B1555" s="47"/>
      <c r="C1555" s="269"/>
      <c r="D1555" s="47"/>
      <c r="E1555" s="269"/>
      <c r="F1555" s="47"/>
    </row>
    <row r="1556" spans="1:6">
      <c r="A1556" s="46"/>
      <c r="B1556" s="47"/>
      <c r="C1556" s="269"/>
      <c r="D1556" s="47"/>
      <c r="E1556" s="269"/>
      <c r="F1556" s="47"/>
    </row>
    <row r="1557" spans="1:6">
      <c r="A1557" s="46"/>
      <c r="B1557" s="47"/>
      <c r="C1557" s="269"/>
      <c r="D1557" s="47"/>
      <c r="E1557" s="269"/>
      <c r="F1557" s="47"/>
    </row>
    <row r="1558" spans="1:6">
      <c r="A1558" s="46"/>
      <c r="B1558" s="47"/>
      <c r="C1558" s="269"/>
      <c r="D1558" s="47"/>
      <c r="E1558" s="269"/>
      <c r="F1558" s="47"/>
    </row>
    <row r="1559" spans="1:6">
      <c r="A1559" s="46"/>
      <c r="B1559" s="47"/>
      <c r="C1559" s="269"/>
      <c r="D1559" s="47"/>
      <c r="E1559" s="269"/>
      <c r="F1559" s="47"/>
    </row>
    <row r="1560" spans="1:6">
      <c r="A1560" s="46"/>
      <c r="B1560" s="47"/>
      <c r="C1560" s="269"/>
      <c r="D1560" s="47"/>
      <c r="E1560" s="269"/>
      <c r="F1560" s="47"/>
    </row>
    <row r="1561" spans="1:6">
      <c r="A1561" s="46"/>
      <c r="B1561" s="47"/>
      <c r="C1561" s="269"/>
      <c r="D1561" s="47"/>
      <c r="E1561" s="269"/>
      <c r="F1561" s="47"/>
    </row>
    <row r="1562" spans="1:6">
      <c r="A1562" s="46"/>
      <c r="B1562" s="47"/>
      <c r="C1562" s="269"/>
      <c r="D1562" s="47"/>
      <c r="E1562" s="269"/>
      <c r="F1562" s="47"/>
    </row>
    <row r="1563" spans="1:6">
      <c r="A1563" s="46"/>
      <c r="B1563" s="47"/>
      <c r="C1563" s="269"/>
      <c r="D1563" s="47"/>
      <c r="E1563" s="269"/>
      <c r="F1563" s="47"/>
    </row>
    <row r="1564" spans="1:6">
      <c r="A1564" s="46"/>
      <c r="B1564" s="47"/>
      <c r="C1564" s="269"/>
      <c r="D1564" s="47"/>
      <c r="E1564" s="269"/>
      <c r="F1564" s="47"/>
    </row>
    <row r="1565" spans="1:6">
      <c r="A1565" s="46"/>
      <c r="B1565" s="47"/>
      <c r="C1565" s="269"/>
      <c r="D1565" s="47"/>
      <c r="E1565" s="269"/>
      <c r="F1565" s="47"/>
    </row>
    <row r="1566" spans="1:6">
      <c r="A1566" s="46"/>
      <c r="B1566" s="47"/>
      <c r="C1566" s="269"/>
      <c r="D1566" s="47"/>
      <c r="E1566" s="269"/>
      <c r="F1566" s="47"/>
    </row>
    <row r="1567" spans="1:6">
      <c r="A1567" s="46"/>
      <c r="B1567" s="47"/>
      <c r="C1567" s="269"/>
      <c r="D1567" s="47"/>
      <c r="E1567" s="269"/>
      <c r="F1567" s="47"/>
    </row>
    <row r="1568" spans="1:6">
      <c r="A1568" s="46"/>
      <c r="B1568" s="47"/>
      <c r="C1568" s="269"/>
      <c r="D1568" s="47"/>
      <c r="E1568" s="269"/>
      <c r="F1568" s="47"/>
    </row>
    <row r="1569" spans="1:6">
      <c r="A1569" s="46"/>
      <c r="B1569" s="47"/>
      <c r="C1569" s="269"/>
      <c r="D1569" s="47"/>
      <c r="E1569" s="269"/>
      <c r="F1569" s="47"/>
    </row>
    <row r="1570" spans="1:6">
      <c r="A1570" s="46"/>
      <c r="B1570" s="47"/>
      <c r="C1570" s="269"/>
      <c r="D1570" s="47"/>
      <c r="E1570" s="269"/>
      <c r="F1570" s="47"/>
    </row>
    <row r="1571" spans="1:6">
      <c r="A1571" s="46"/>
      <c r="B1571" s="47"/>
      <c r="C1571" s="269"/>
      <c r="D1571" s="47"/>
      <c r="E1571" s="269"/>
      <c r="F1571" s="47"/>
    </row>
    <row r="1572" spans="1:6">
      <c r="A1572" s="46"/>
      <c r="B1572" s="47"/>
      <c r="C1572" s="269"/>
      <c r="D1572" s="47"/>
      <c r="E1572" s="269"/>
      <c r="F1572" s="47"/>
    </row>
    <row r="1573" spans="1:6">
      <c r="A1573" s="46"/>
      <c r="B1573" s="47"/>
      <c r="C1573" s="269"/>
      <c r="D1573" s="47"/>
      <c r="E1573" s="269"/>
      <c r="F1573" s="47"/>
    </row>
    <row r="1574" spans="1:6">
      <c r="A1574" s="46"/>
      <c r="B1574" s="47"/>
      <c r="C1574" s="269"/>
      <c r="D1574" s="47"/>
      <c r="E1574" s="269"/>
      <c r="F1574" s="47"/>
    </row>
    <row r="1575" spans="1:6">
      <c r="A1575" s="46"/>
      <c r="B1575" s="47"/>
      <c r="C1575" s="269"/>
      <c r="D1575" s="47"/>
      <c r="E1575" s="269"/>
      <c r="F1575" s="47"/>
    </row>
    <row r="1576" spans="1:6">
      <c r="A1576" s="46"/>
      <c r="B1576" s="47"/>
      <c r="C1576" s="269"/>
      <c r="D1576" s="47"/>
      <c r="E1576" s="269"/>
      <c r="F1576" s="47"/>
    </row>
    <row r="1577" spans="1:6">
      <c r="A1577" s="46"/>
      <c r="B1577" s="47"/>
      <c r="C1577" s="269"/>
      <c r="D1577" s="47"/>
      <c r="E1577" s="269"/>
      <c r="F1577" s="47"/>
    </row>
    <row r="1578" spans="1:6">
      <c r="A1578" s="46"/>
      <c r="B1578" s="47"/>
      <c r="C1578" s="269"/>
      <c r="D1578" s="47"/>
      <c r="E1578" s="269"/>
      <c r="F1578" s="47"/>
    </row>
    <row r="1579" spans="1:6">
      <c r="A1579" s="46"/>
      <c r="B1579" s="47"/>
      <c r="C1579" s="269"/>
      <c r="D1579" s="47"/>
      <c r="E1579" s="269"/>
      <c r="F1579" s="47"/>
    </row>
    <row r="1580" spans="1:6">
      <c r="A1580" s="46"/>
      <c r="B1580" s="47"/>
      <c r="C1580" s="269"/>
      <c r="D1580" s="47"/>
      <c r="E1580" s="269"/>
      <c r="F1580" s="47"/>
    </row>
    <row r="1581" spans="1:6">
      <c r="A1581" s="46"/>
      <c r="B1581" s="47"/>
      <c r="C1581" s="269"/>
      <c r="D1581" s="47"/>
      <c r="E1581" s="269"/>
      <c r="F1581" s="47"/>
    </row>
    <row r="1582" spans="1:6">
      <c r="A1582" s="46"/>
      <c r="B1582" s="47"/>
      <c r="C1582" s="269"/>
      <c r="D1582" s="47"/>
      <c r="E1582" s="269"/>
      <c r="F1582" s="47"/>
    </row>
    <row r="1583" spans="1:6">
      <c r="A1583" s="46"/>
      <c r="B1583" s="47"/>
      <c r="C1583" s="269"/>
      <c r="D1583" s="47"/>
      <c r="E1583" s="269"/>
      <c r="F1583" s="47"/>
    </row>
    <row r="1584" spans="1:6">
      <c r="A1584" s="46"/>
      <c r="B1584" s="47"/>
      <c r="C1584" s="269"/>
      <c r="D1584" s="47"/>
      <c r="E1584" s="269"/>
      <c r="F1584" s="47"/>
    </row>
    <row r="1585" spans="1:6">
      <c r="A1585" s="46"/>
      <c r="B1585" s="47"/>
      <c r="C1585" s="269"/>
      <c r="D1585" s="47"/>
      <c r="E1585" s="269"/>
      <c r="F1585" s="47"/>
    </row>
    <row r="1586" spans="1:6">
      <c r="A1586" s="46"/>
      <c r="B1586" s="47"/>
      <c r="C1586" s="269"/>
      <c r="D1586" s="47"/>
      <c r="E1586" s="269"/>
      <c r="F1586" s="47"/>
    </row>
    <row r="1587" spans="1:6">
      <c r="A1587" s="46"/>
      <c r="B1587" s="47"/>
      <c r="C1587" s="269"/>
      <c r="D1587" s="47"/>
      <c r="E1587" s="269"/>
      <c r="F1587" s="47"/>
    </row>
    <row r="1588" spans="1:6">
      <c r="A1588" s="46"/>
      <c r="B1588" s="47"/>
      <c r="C1588" s="269"/>
      <c r="D1588" s="47"/>
      <c r="E1588" s="269"/>
      <c r="F1588" s="47"/>
    </row>
    <row r="1589" spans="1:6">
      <c r="A1589" s="46"/>
      <c r="B1589" s="47"/>
      <c r="C1589" s="269"/>
      <c r="D1589" s="47"/>
      <c r="E1589" s="269"/>
      <c r="F1589" s="47"/>
    </row>
    <row r="1590" spans="1:6">
      <c r="A1590" s="46"/>
      <c r="B1590" s="47"/>
      <c r="C1590" s="269"/>
      <c r="D1590" s="47"/>
      <c r="E1590" s="269"/>
      <c r="F1590" s="47"/>
    </row>
    <row r="1591" spans="1:6">
      <c r="A1591" s="46"/>
      <c r="B1591" s="47"/>
      <c r="C1591" s="269"/>
      <c r="D1591" s="47"/>
      <c r="E1591" s="269"/>
      <c r="F1591" s="47"/>
    </row>
    <row r="1592" spans="1:6">
      <c r="A1592" s="46"/>
      <c r="B1592" s="47"/>
      <c r="C1592" s="269"/>
      <c r="D1592" s="47"/>
      <c r="E1592" s="269"/>
      <c r="F1592" s="47"/>
    </row>
    <row r="1593" spans="1:6">
      <c r="A1593" s="46"/>
      <c r="B1593" s="47"/>
      <c r="C1593" s="269"/>
      <c r="D1593" s="47"/>
      <c r="E1593" s="269"/>
      <c r="F1593" s="47"/>
    </row>
    <row r="1594" spans="1:6">
      <c r="A1594" s="46"/>
      <c r="B1594" s="47"/>
      <c r="C1594" s="269"/>
      <c r="D1594" s="47"/>
      <c r="E1594" s="269"/>
      <c r="F1594" s="47"/>
    </row>
    <row r="1595" spans="1:6">
      <c r="A1595" s="46"/>
      <c r="B1595" s="47"/>
      <c r="C1595" s="269"/>
      <c r="D1595" s="47"/>
      <c r="E1595" s="269"/>
      <c r="F1595" s="47"/>
    </row>
    <row r="1596" spans="1:6">
      <c r="A1596" s="46"/>
      <c r="B1596" s="47"/>
      <c r="C1596" s="269"/>
      <c r="D1596" s="47"/>
      <c r="E1596" s="269"/>
      <c r="F1596" s="47"/>
    </row>
    <row r="1597" spans="1:6">
      <c r="A1597" s="46"/>
      <c r="B1597" s="47"/>
      <c r="C1597" s="269"/>
      <c r="D1597" s="47"/>
      <c r="E1597" s="269"/>
      <c r="F1597" s="47"/>
    </row>
    <row r="1598" spans="1:6">
      <c r="A1598" s="46"/>
      <c r="B1598" s="47"/>
      <c r="C1598" s="269"/>
      <c r="D1598" s="47"/>
      <c r="E1598" s="269"/>
      <c r="F1598" s="47"/>
    </row>
    <row r="1599" spans="1:6">
      <c r="A1599" s="46"/>
      <c r="B1599" s="47"/>
      <c r="C1599" s="269"/>
      <c r="D1599" s="47"/>
      <c r="E1599" s="269"/>
      <c r="F1599" s="47"/>
    </row>
    <row r="1600" spans="1:6">
      <c r="A1600" s="46"/>
      <c r="B1600" s="47"/>
      <c r="C1600" s="269"/>
      <c r="D1600" s="47"/>
      <c r="E1600" s="269"/>
      <c r="F1600" s="47"/>
    </row>
    <row r="1601" spans="1:6">
      <c r="A1601" s="46"/>
      <c r="B1601" s="47"/>
      <c r="C1601" s="269"/>
      <c r="D1601" s="47"/>
      <c r="E1601" s="269"/>
      <c r="F1601" s="47"/>
    </row>
    <row r="1602" spans="1:6">
      <c r="A1602" s="46"/>
      <c r="B1602" s="47"/>
      <c r="C1602" s="269"/>
      <c r="D1602" s="47"/>
      <c r="E1602" s="269"/>
      <c r="F1602" s="47"/>
    </row>
    <row r="1603" spans="1:6">
      <c r="A1603" s="46"/>
      <c r="B1603" s="47"/>
      <c r="C1603" s="269"/>
      <c r="D1603" s="47"/>
      <c r="E1603" s="269"/>
      <c r="F1603" s="47"/>
    </row>
    <row r="1604" spans="1:6">
      <c r="A1604" s="46"/>
      <c r="B1604" s="47"/>
      <c r="C1604" s="269"/>
      <c r="D1604" s="47"/>
      <c r="E1604" s="269"/>
      <c r="F1604" s="47"/>
    </row>
    <row r="1605" spans="1:6">
      <c r="A1605" s="46"/>
      <c r="B1605" s="47"/>
      <c r="C1605" s="269"/>
      <c r="D1605" s="47"/>
      <c r="E1605" s="269"/>
      <c r="F1605" s="47"/>
    </row>
    <row r="1606" spans="1:6">
      <c r="A1606" s="46"/>
      <c r="B1606" s="47"/>
      <c r="C1606" s="269"/>
      <c r="D1606" s="47"/>
      <c r="E1606" s="269"/>
      <c r="F1606" s="47"/>
    </row>
    <row r="1607" spans="1:6">
      <c r="A1607" s="46"/>
      <c r="B1607" s="47"/>
      <c r="C1607" s="269"/>
      <c r="D1607" s="47"/>
      <c r="E1607" s="269"/>
      <c r="F1607" s="47"/>
    </row>
    <row r="1608" spans="1:6">
      <c r="A1608" s="46"/>
      <c r="B1608" s="47"/>
      <c r="C1608" s="269"/>
      <c r="D1608" s="47"/>
      <c r="E1608" s="269"/>
      <c r="F1608" s="47"/>
    </row>
    <row r="1609" spans="1:6">
      <c r="A1609" s="46"/>
      <c r="B1609" s="47"/>
      <c r="C1609" s="269"/>
      <c r="D1609" s="47"/>
      <c r="E1609" s="269"/>
      <c r="F1609" s="47"/>
    </row>
    <row r="1610" spans="1:6">
      <c r="A1610" s="46"/>
      <c r="B1610" s="47"/>
      <c r="C1610" s="269"/>
      <c r="D1610" s="47"/>
      <c r="E1610" s="269"/>
      <c r="F1610" s="47"/>
    </row>
    <row r="1611" spans="1:6">
      <c r="A1611" s="46"/>
      <c r="B1611" s="47"/>
      <c r="C1611" s="269"/>
      <c r="D1611" s="47"/>
      <c r="E1611" s="269"/>
      <c r="F1611" s="47"/>
    </row>
    <row r="1612" spans="1:6">
      <c r="A1612" s="46"/>
      <c r="B1612" s="47"/>
      <c r="C1612" s="269"/>
      <c r="D1612" s="47"/>
      <c r="E1612" s="269"/>
      <c r="F1612" s="47"/>
    </row>
    <row r="1613" spans="1:6">
      <c r="A1613" s="46"/>
      <c r="B1613" s="47"/>
      <c r="C1613" s="269"/>
      <c r="D1613" s="47"/>
      <c r="E1613" s="269"/>
      <c r="F1613" s="47"/>
    </row>
    <row r="1614" spans="1:6">
      <c r="A1614" s="46"/>
      <c r="B1614" s="47"/>
      <c r="C1614" s="269"/>
      <c r="D1614" s="47"/>
      <c r="E1614" s="269"/>
      <c r="F1614" s="47"/>
    </row>
    <row r="1615" spans="1:6">
      <c r="A1615" s="46"/>
      <c r="B1615" s="47"/>
      <c r="C1615" s="269"/>
      <c r="D1615" s="47"/>
      <c r="E1615" s="269"/>
      <c r="F1615" s="47"/>
    </row>
    <row r="1616" spans="1:6">
      <c r="A1616" s="46"/>
      <c r="B1616" s="47"/>
      <c r="C1616" s="269"/>
      <c r="D1616" s="47"/>
      <c r="E1616" s="269"/>
      <c r="F1616" s="47"/>
    </row>
    <row r="1617" spans="1:6">
      <c r="A1617" s="46"/>
      <c r="B1617" s="47"/>
      <c r="C1617" s="269"/>
      <c r="D1617" s="47"/>
      <c r="E1617" s="269"/>
      <c r="F1617" s="47"/>
    </row>
    <row r="1618" spans="1:6">
      <c r="A1618" s="46"/>
      <c r="B1618" s="47"/>
      <c r="C1618" s="269"/>
      <c r="D1618" s="47"/>
      <c r="E1618" s="269"/>
      <c r="F1618" s="47"/>
    </row>
    <row r="1619" spans="1:6">
      <c r="A1619" s="46"/>
      <c r="B1619" s="47"/>
      <c r="C1619" s="269"/>
      <c r="D1619" s="47"/>
      <c r="E1619" s="269"/>
      <c r="F1619" s="47"/>
    </row>
    <row r="1620" spans="1:6">
      <c r="A1620" s="46"/>
      <c r="B1620" s="47"/>
      <c r="C1620" s="269"/>
      <c r="D1620" s="47"/>
      <c r="E1620" s="269"/>
      <c r="F1620" s="47"/>
    </row>
    <row r="1621" spans="1:6">
      <c r="A1621" s="46"/>
      <c r="B1621" s="47"/>
      <c r="C1621" s="269"/>
      <c r="D1621" s="47"/>
      <c r="E1621" s="269"/>
      <c r="F1621" s="47"/>
    </row>
    <row r="1622" spans="1:6">
      <c r="A1622" s="46"/>
      <c r="B1622" s="47"/>
      <c r="C1622" s="269"/>
      <c r="D1622" s="47"/>
      <c r="E1622" s="269"/>
      <c r="F1622" s="47"/>
    </row>
    <row r="1623" spans="1:6">
      <c r="A1623" s="46"/>
      <c r="B1623" s="47"/>
      <c r="C1623" s="269"/>
      <c r="D1623" s="47"/>
      <c r="E1623" s="269"/>
      <c r="F1623" s="47"/>
    </row>
    <row r="1624" spans="1:6">
      <c r="A1624" s="46"/>
      <c r="B1624" s="47"/>
      <c r="C1624" s="269"/>
      <c r="D1624" s="47"/>
      <c r="E1624" s="269"/>
      <c r="F1624" s="47"/>
    </row>
    <row r="1625" spans="1:6">
      <c r="A1625" s="46"/>
      <c r="B1625" s="47"/>
      <c r="C1625" s="269"/>
      <c r="D1625" s="47"/>
      <c r="E1625" s="269"/>
      <c r="F1625" s="47"/>
    </row>
    <row r="1626" spans="1:6">
      <c r="A1626" s="46"/>
      <c r="B1626" s="47"/>
      <c r="C1626" s="269"/>
      <c r="D1626" s="47"/>
      <c r="E1626" s="269"/>
      <c r="F1626" s="47"/>
    </row>
    <row r="1627" spans="1:6">
      <c r="A1627" s="46"/>
      <c r="B1627" s="47"/>
      <c r="C1627" s="269"/>
      <c r="D1627" s="47"/>
      <c r="E1627" s="269"/>
      <c r="F1627" s="47"/>
    </row>
    <row r="1628" spans="1:6">
      <c r="A1628" s="46"/>
      <c r="B1628" s="47"/>
      <c r="C1628" s="269"/>
      <c r="D1628" s="47"/>
      <c r="E1628" s="269"/>
      <c r="F1628" s="47"/>
    </row>
    <row r="1629" spans="1:6">
      <c r="A1629" s="46"/>
      <c r="B1629" s="47"/>
      <c r="C1629" s="269"/>
      <c r="D1629" s="47"/>
      <c r="E1629" s="269"/>
      <c r="F1629" s="47"/>
    </row>
    <row r="1630" spans="1:6">
      <c r="A1630" s="46"/>
      <c r="B1630" s="47"/>
      <c r="C1630" s="269"/>
      <c r="D1630" s="47"/>
      <c r="E1630" s="269"/>
      <c r="F1630" s="47"/>
    </row>
    <row r="1631" spans="1:6">
      <c r="A1631" s="46"/>
      <c r="B1631" s="47"/>
      <c r="C1631" s="269"/>
      <c r="D1631" s="47"/>
      <c r="E1631" s="269"/>
      <c r="F1631" s="47"/>
    </row>
    <row r="1632" spans="1:6">
      <c r="A1632" s="46"/>
      <c r="B1632" s="47"/>
      <c r="C1632" s="269"/>
      <c r="D1632" s="47"/>
      <c r="E1632" s="269"/>
      <c r="F1632" s="47"/>
    </row>
    <row r="1633" spans="1:6">
      <c r="A1633" s="46"/>
      <c r="B1633" s="47"/>
      <c r="C1633" s="269"/>
      <c r="D1633" s="47"/>
      <c r="E1633" s="269"/>
      <c r="F1633" s="47"/>
    </row>
    <row r="1634" spans="1:6">
      <c r="A1634" s="46"/>
      <c r="B1634" s="47"/>
      <c r="C1634" s="269"/>
      <c r="D1634" s="47"/>
      <c r="E1634" s="269"/>
      <c r="F1634" s="47"/>
    </row>
    <row r="1635" spans="1:6">
      <c r="A1635" s="46"/>
      <c r="B1635" s="47"/>
      <c r="C1635" s="269"/>
      <c r="D1635" s="47"/>
      <c r="E1635" s="269"/>
      <c r="F1635" s="47"/>
    </row>
    <row r="1636" spans="1:6">
      <c r="A1636" s="46"/>
      <c r="B1636" s="47"/>
      <c r="C1636" s="269"/>
      <c r="D1636" s="47"/>
      <c r="E1636" s="269"/>
      <c r="F1636" s="47"/>
    </row>
    <row r="1637" spans="1:6">
      <c r="A1637" s="46"/>
      <c r="B1637" s="47"/>
      <c r="C1637" s="269"/>
      <c r="D1637" s="47"/>
      <c r="E1637" s="269"/>
      <c r="F1637" s="47"/>
    </row>
    <row r="1638" spans="1:6">
      <c r="A1638" s="46"/>
      <c r="B1638" s="47"/>
      <c r="C1638" s="269"/>
      <c r="D1638" s="47"/>
      <c r="E1638" s="269"/>
      <c r="F1638" s="47"/>
    </row>
    <row r="1639" spans="1:6">
      <c r="A1639" s="46"/>
      <c r="B1639" s="47"/>
      <c r="C1639" s="269"/>
      <c r="D1639" s="47"/>
      <c r="E1639" s="269"/>
      <c r="F1639" s="47"/>
    </row>
    <row r="1640" spans="1:6">
      <c r="A1640" s="46"/>
      <c r="B1640" s="47"/>
      <c r="C1640" s="269"/>
      <c r="D1640" s="47"/>
      <c r="E1640" s="269"/>
      <c r="F1640" s="47"/>
    </row>
    <row r="1641" spans="1:6">
      <c r="A1641" s="46"/>
      <c r="B1641" s="47"/>
      <c r="C1641" s="269"/>
      <c r="D1641" s="47"/>
      <c r="E1641" s="269"/>
      <c r="F1641" s="47"/>
    </row>
    <row r="1642" spans="1:6">
      <c r="A1642" s="46"/>
      <c r="B1642" s="47"/>
      <c r="C1642" s="269"/>
      <c r="D1642" s="47"/>
      <c r="E1642" s="269"/>
      <c r="F1642" s="47"/>
    </row>
    <row r="1643" spans="1:6">
      <c r="A1643" s="46"/>
      <c r="B1643" s="47"/>
      <c r="C1643" s="269"/>
      <c r="D1643" s="47"/>
      <c r="E1643" s="269"/>
      <c r="F1643" s="47"/>
    </row>
    <row r="1644" spans="1:6">
      <c r="A1644" s="46"/>
      <c r="B1644" s="47"/>
      <c r="C1644" s="269"/>
      <c r="D1644" s="47"/>
      <c r="E1644" s="269"/>
      <c r="F1644" s="47"/>
    </row>
    <row r="1645" spans="1:6">
      <c r="A1645" s="46"/>
      <c r="B1645" s="47"/>
      <c r="C1645" s="269"/>
      <c r="D1645" s="47"/>
      <c r="E1645" s="269"/>
      <c r="F1645" s="47"/>
    </row>
    <row r="1646" spans="1:6">
      <c r="A1646" s="46"/>
      <c r="B1646" s="47"/>
      <c r="C1646" s="269"/>
      <c r="D1646" s="47"/>
      <c r="E1646" s="269"/>
      <c r="F1646" s="47"/>
    </row>
    <row r="1647" spans="1:6">
      <c r="A1647" s="46"/>
      <c r="B1647" s="47"/>
      <c r="C1647" s="269"/>
      <c r="D1647" s="47"/>
      <c r="E1647" s="269"/>
      <c r="F1647" s="47"/>
    </row>
    <row r="1648" spans="1:6">
      <c r="A1648" s="46"/>
      <c r="B1648" s="47"/>
      <c r="C1648" s="269"/>
      <c r="D1648" s="47"/>
      <c r="E1648" s="269"/>
      <c r="F1648" s="47"/>
    </row>
    <row r="1649" spans="1:6">
      <c r="A1649" s="46"/>
      <c r="B1649" s="47"/>
      <c r="C1649" s="269"/>
      <c r="D1649" s="47"/>
      <c r="E1649" s="269"/>
      <c r="F1649" s="47"/>
    </row>
    <row r="1650" spans="1:6">
      <c r="A1650" s="46"/>
      <c r="B1650" s="47"/>
      <c r="C1650" s="269"/>
      <c r="D1650" s="47"/>
      <c r="E1650" s="269"/>
      <c r="F1650" s="47"/>
    </row>
    <row r="1651" spans="1:6">
      <c r="A1651" s="46"/>
      <c r="B1651" s="47"/>
      <c r="C1651" s="269"/>
      <c r="D1651" s="47"/>
      <c r="E1651" s="269"/>
      <c r="F1651" s="47"/>
    </row>
    <row r="1652" spans="1:6">
      <c r="A1652" s="46"/>
      <c r="B1652" s="47"/>
      <c r="C1652" s="269"/>
      <c r="D1652" s="47"/>
      <c r="E1652" s="269"/>
      <c r="F1652" s="47"/>
    </row>
    <row r="1653" spans="1:6">
      <c r="A1653" s="46"/>
      <c r="B1653" s="47"/>
      <c r="C1653" s="269"/>
      <c r="D1653" s="47"/>
      <c r="E1653" s="269"/>
      <c r="F1653" s="47"/>
    </row>
    <row r="1654" spans="1:6">
      <c r="A1654" s="46"/>
      <c r="B1654" s="47"/>
      <c r="C1654" s="269"/>
      <c r="D1654" s="47"/>
      <c r="E1654" s="269"/>
      <c r="F1654" s="47"/>
    </row>
    <row r="1655" spans="1:6">
      <c r="A1655" s="46"/>
      <c r="B1655" s="47"/>
      <c r="C1655" s="269"/>
      <c r="D1655" s="47"/>
      <c r="E1655" s="269"/>
      <c r="F1655" s="47"/>
    </row>
    <row r="1656" spans="1:6">
      <c r="A1656" s="46"/>
      <c r="B1656" s="47"/>
      <c r="C1656" s="269"/>
      <c r="D1656" s="47"/>
      <c r="E1656" s="269"/>
      <c r="F1656" s="47"/>
    </row>
    <row r="1657" spans="1:6">
      <c r="A1657" s="46"/>
      <c r="B1657" s="47"/>
      <c r="C1657" s="269"/>
      <c r="D1657" s="47"/>
      <c r="E1657" s="269"/>
      <c r="F1657" s="47"/>
    </row>
    <row r="1658" spans="1:6">
      <c r="A1658" s="46"/>
      <c r="B1658" s="47"/>
      <c r="C1658" s="269"/>
      <c r="D1658" s="47"/>
      <c r="E1658" s="269"/>
      <c r="F1658" s="47"/>
    </row>
    <row r="1659" spans="1:6">
      <c r="A1659" s="46"/>
      <c r="B1659" s="47"/>
      <c r="C1659" s="269"/>
      <c r="D1659" s="47"/>
      <c r="E1659" s="269"/>
      <c r="F1659" s="47"/>
    </row>
    <row r="1660" spans="1:6">
      <c r="A1660" s="46"/>
      <c r="B1660" s="47"/>
      <c r="C1660" s="269"/>
      <c r="D1660" s="47"/>
      <c r="E1660" s="269"/>
      <c r="F1660" s="47"/>
    </row>
    <row r="1661" spans="1:6">
      <c r="A1661" s="46"/>
      <c r="B1661" s="47"/>
      <c r="C1661" s="269"/>
      <c r="D1661" s="47"/>
      <c r="E1661" s="269"/>
      <c r="F1661" s="47"/>
    </row>
    <row r="1662" spans="1:6">
      <c r="A1662" s="46"/>
      <c r="B1662" s="47"/>
      <c r="C1662" s="269"/>
      <c r="D1662" s="47"/>
      <c r="E1662" s="269"/>
      <c r="F1662" s="47"/>
    </row>
    <row r="1663" spans="1:6">
      <c r="A1663" s="46"/>
      <c r="B1663" s="47"/>
      <c r="C1663" s="269"/>
      <c r="D1663" s="47"/>
      <c r="E1663" s="269"/>
      <c r="F1663" s="47"/>
    </row>
    <row r="1664" spans="1:6">
      <c r="A1664" s="46"/>
      <c r="B1664" s="47"/>
      <c r="C1664" s="269"/>
      <c r="D1664" s="47"/>
      <c r="E1664" s="269"/>
      <c r="F1664" s="47"/>
    </row>
    <row r="1665" spans="1:6">
      <c r="A1665" s="46"/>
      <c r="B1665" s="47"/>
      <c r="C1665" s="269"/>
      <c r="D1665" s="47"/>
      <c r="E1665" s="269"/>
      <c r="F1665" s="47"/>
    </row>
    <row r="1666" spans="1:6">
      <c r="A1666" s="46"/>
      <c r="B1666" s="47"/>
      <c r="C1666" s="269"/>
      <c r="D1666" s="47"/>
      <c r="E1666" s="269"/>
      <c r="F1666" s="47"/>
    </row>
    <row r="1667" spans="1:6">
      <c r="A1667" s="46"/>
      <c r="B1667" s="47"/>
      <c r="C1667" s="269"/>
      <c r="D1667" s="47"/>
      <c r="E1667" s="269"/>
      <c r="F1667" s="47"/>
    </row>
    <row r="1668" spans="1:6">
      <c r="A1668" s="46"/>
      <c r="B1668" s="47"/>
      <c r="C1668" s="269"/>
      <c r="D1668" s="47"/>
      <c r="E1668" s="269"/>
      <c r="F1668" s="47"/>
    </row>
    <row r="1669" spans="1:6">
      <c r="A1669" s="46"/>
      <c r="B1669" s="47"/>
      <c r="C1669" s="269"/>
      <c r="D1669" s="47"/>
      <c r="E1669" s="269"/>
      <c r="F1669" s="47"/>
    </row>
    <row r="1670" spans="1:6">
      <c r="A1670" s="46"/>
      <c r="B1670" s="47"/>
      <c r="C1670" s="269"/>
      <c r="D1670" s="47"/>
      <c r="E1670" s="269"/>
      <c r="F1670" s="47"/>
    </row>
    <row r="1671" spans="1:6">
      <c r="A1671" s="46"/>
      <c r="B1671" s="47"/>
      <c r="C1671" s="269"/>
      <c r="D1671" s="47"/>
      <c r="E1671" s="269"/>
      <c r="F1671" s="47"/>
    </row>
    <row r="1672" spans="1:6">
      <c r="A1672" s="46"/>
      <c r="B1672" s="47"/>
      <c r="C1672" s="269"/>
      <c r="D1672" s="47"/>
      <c r="E1672" s="269"/>
      <c r="F1672" s="47"/>
    </row>
    <row r="1673" spans="1:6">
      <c r="A1673" s="46"/>
      <c r="B1673" s="47"/>
      <c r="C1673" s="269"/>
      <c r="D1673" s="47"/>
      <c r="E1673" s="269"/>
      <c r="F1673" s="47"/>
    </row>
    <row r="1674" spans="1:6">
      <c r="A1674" s="46"/>
      <c r="B1674" s="47"/>
      <c r="C1674" s="269"/>
      <c r="D1674" s="47"/>
      <c r="E1674" s="269"/>
      <c r="F1674" s="47"/>
    </row>
    <row r="1675" spans="1:6">
      <c r="A1675" s="46"/>
      <c r="B1675" s="47"/>
      <c r="C1675" s="269"/>
      <c r="D1675" s="47"/>
      <c r="E1675" s="269"/>
      <c r="F1675" s="47"/>
    </row>
    <row r="1676" spans="1:6">
      <c r="A1676" s="46"/>
      <c r="B1676" s="47"/>
      <c r="C1676" s="269"/>
      <c r="D1676" s="47"/>
      <c r="E1676" s="269"/>
      <c r="F1676" s="47"/>
    </row>
    <row r="1677" spans="1:6">
      <c r="A1677" s="46"/>
      <c r="B1677" s="47"/>
      <c r="C1677" s="269"/>
      <c r="D1677" s="47"/>
      <c r="E1677" s="269"/>
      <c r="F1677" s="47"/>
    </row>
    <row r="1678" spans="1:6">
      <c r="A1678" s="46"/>
      <c r="B1678" s="47"/>
      <c r="C1678" s="269"/>
      <c r="D1678" s="47"/>
      <c r="E1678" s="269"/>
      <c r="F1678" s="47"/>
    </row>
    <row r="1679" spans="1:6">
      <c r="A1679" s="46"/>
      <c r="B1679" s="47"/>
      <c r="C1679" s="269"/>
      <c r="D1679" s="47"/>
      <c r="E1679" s="269"/>
      <c r="F1679" s="47"/>
    </row>
    <row r="1680" spans="1:6">
      <c r="A1680" s="46"/>
      <c r="B1680" s="47"/>
      <c r="C1680" s="269"/>
      <c r="D1680" s="47"/>
      <c r="E1680" s="269"/>
      <c r="F1680" s="47"/>
    </row>
    <row r="1681" spans="1:6">
      <c r="A1681" s="46"/>
      <c r="B1681" s="47"/>
      <c r="C1681" s="269"/>
      <c r="D1681" s="47"/>
      <c r="E1681" s="269"/>
      <c r="F1681" s="47"/>
    </row>
    <row r="1682" spans="1:6">
      <c r="A1682" s="46"/>
      <c r="B1682" s="47"/>
      <c r="C1682" s="269"/>
      <c r="D1682" s="47"/>
      <c r="E1682" s="269"/>
      <c r="F1682" s="47"/>
    </row>
    <row r="1683" spans="1:6">
      <c r="A1683" s="46"/>
      <c r="B1683" s="47"/>
      <c r="C1683" s="269"/>
      <c r="D1683" s="47"/>
      <c r="E1683" s="269"/>
      <c r="F1683" s="47"/>
    </row>
    <row r="1684" spans="1:6">
      <c r="A1684" s="46"/>
      <c r="B1684" s="47"/>
      <c r="C1684" s="269"/>
      <c r="D1684" s="47"/>
      <c r="E1684" s="269"/>
      <c r="F1684" s="47"/>
    </row>
    <row r="1685" spans="1:6">
      <c r="A1685" s="46"/>
      <c r="B1685" s="47"/>
      <c r="C1685" s="269"/>
      <c r="D1685" s="47"/>
      <c r="E1685" s="269"/>
      <c r="F1685" s="47"/>
    </row>
    <row r="1686" spans="1:6">
      <c r="A1686" s="46"/>
      <c r="B1686" s="47"/>
      <c r="C1686" s="269"/>
      <c r="D1686" s="47"/>
      <c r="E1686" s="269"/>
      <c r="F1686" s="47"/>
    </row>
    <row r="1687" spans="1:6">
      <c r="A1687" s="46"/>
      <c r="B1687" s="47"/>
      <c r="C1687" s="269"/>
      <c r="D1687" s="47"/>
      <c r="E1687" s="269"/>
      <c r="F1687" s="47"/>
    </row>
    <row r="1688" spans="1:6">
      <c r="A1688" s="46"/>
      <c r="B1688" s="47"/>
      <c r="C1688" s="269"/>
      <c r="D1688" s="47"/>
      <c r="E1688" s="269"/>
      <c r="F1688" s="47"/>
    </row>
    <row r="1689" spans="1:6">
      <c r="A1689" s="46"/>
      <c r="B1689" s="47"/>
      <c r="C1689" s="269"/>
      <c r="D1689" s="47"/>
      <c r="E1689" s="269"/>
      <c r="F1689" s="47"/>
    </row>
    <row r="1690" spans="1:6">
      <c r="A1690" s="46"/>
      <c r="B1690" s="47"/>
      <c r="C1690" s="269"/>
      <c r="D1690" s="47"/>
      <c r="E1690" s="269"/>
      <c r="F1690" s="47"/>
    </row>
    <row r="1691" spans="1:6">
      <c r="A1691" s="46"/>
      <c r="B1691" s="47"/>
      <c r="C1691" s="269"/>
      <c r="D1691" s="47"/>
      <c r="E1691" s="269"/>
      <c r="F1691" s="47"/>
    </row>
    <row r="1692" spans="1:6">
      <c r="A1692" s="46"/>
      <c r="B1692" s="47"/>
      <c r="C1692" s="269"/>
      <c r="D1692" s="47"/>
      <c r="E1692" s="269"/>
      <c r="F1692" s="47"/>
    </row>
    <row r="1693" spans="1:6">
      <c r="A1693" s="46"/>
      <c r="B1693" s="47"/>
      <c r="C1693" s="269"/>
      <c r="D1693" s="47"/>
      <c r="E1693" s="269"/>
      <c r="F1693" s="47"/>
    </row>
    <row r="1694" spans="1:6">
      <c r="A1694" s="46"/>
      <c r="B1694" s="47"/>
      <c r="C1694" s="269"/>
      <c r="D1694" s="47"/>
      <c r="E1694" s="269"/>
      <c r="F1694" s="47"/>
    </row>
    <row r="1695" spans="1:6">
      <c r="A1695" s="46"/>
      <c r="B1695" s="47"/>
      <c r="C1695" s="269"/>
      <c r="D1695" s="47"/>
      <c r="E1695" s="269"/>
      <c r="F1695" s="47"/>
    </row>
    <row r="1696" spans="1:6">
      <c r="A1696" s="46"/>
      <c r="B1696" s="47"/>
      <c r="C1696" s="269"/>
      <c r="D1696" s="47"/>
      <c r="E1696" s="269"/>
      <c r="F1696" s="47"/>
    </row>
    <row r="1697" spans="1:6">
      <c r="A1697" s="46"/>
      <c r="B1697" s="47"/>
      <c r="C1697" s="269"/>
      <c r="D1697" s="47"/>
      <c r="E1697" s="269"/>
      <c r="F1697" s="47"/>
    </row>
    <row r="1698" spans="1:6">
      <c r="A1698" s="46"/>
      <c r="B1698" s="47"/>
      <c r="C1698" s="269"/>
      <c r="D1698" s="47"/>
      <c r="E1698" s="269"/>
      <c r="F1698" s="47"/>
    </row>
    <row r="1699" spans="1:6">
      <c r="A1699" s="46"/>
      <c r="B1699" s="47"/>
      <c r="C1699" s="269"/>
      <c r="D1699" s="47"/>
      <c r="E1699" s="269"/>
      <c r="F1699" s="47"/>
    </row>
    <row r="1700" spans="1:6">
      <c r="A1700" s="46"/>
      <c r="B1700" s="47"/>
      <c r="C1700" s="269"/>
      <c r="D1700" s="47"/>
      <c r="E1700" s="269"/>
      <c r="F1700" s="47"/>
    </row>
    <row r="1701" spans="1:6">
      <c r="A1701" s="46"/>
      <c r="B1701" s="47"/>
      <c r="C1701" s="269"/>
      <c r="D1701" s="47"/>
      <c r="E1701" s="269"/>
      <c r="F1701" s="47"/>
    </row>
    <row r="1702" spans="1:6">
      <c r="A1702" s="46"/>
      <c r="B1702" s="47"/>
      <c r="C1702" s="269"/>
      <c r="D1702" s="47"/>
      <c r="E1702" s="269"/>
      <c r="F1702" s="47"/>
    </row>
    <row r="1703" spans="1:6">
      <c r="A1703" s="46"/>
      <c r="B1703" s="47"/>
      <c r="C1703" s="269"/>
      <c r="D1703" s="47"/>
      <c r="E1703" s="269"/>
      <c r="F1703" s="47"/>
    </row>
    <row r="1704" spans="1:6">
      <c r="A1704" s="46"/>
      <c r="B1704" s="47"/>
      <c r="C1704" s="269"/>
      <c r="D1704" s="47"/>
      <c r="E1704" s="269"/>
      <c r="F1704" s="47"/>
    </row>
    <row r="1705" spans="1:6">
      <c r="A1705" s="46"/>
      <c r="B1705" s="47"/>
      <c r="C1705" s="269"/>
      <c r="D1705" s="47"/>
      <c r="E1705" s="269"/>
      <c r="F1705" s="47"/>
    </row>
    <row r="1706" spans="1:6">
      <c r="A1706" s="46"/>
      <c r="B1706" s="47"/>
      <c r="C1706" s="269"/>
      <c r="D1706" s="47"/>
      <c r="E1706" s="269"/>
      <c r="F1706" s="47"/>
    </row>
    <row r="1707" spans="1:6">
      <c r="A1707" s="46"/>
      <c r="B1707" s="47"/>
      <c r="C1707" s="269"/>
      <c r="D1707" s="47"/>
      <c r="E1707" s="269"/>
      <c r="F1707" s="47"/>
    </row>
    <row r="1708" spans="1:6">
      <c r="A1708" s="46"/>
      <c r="B1708" s="47"/>
      <c r="C1708" s="269"/>
      <c r="D1708" s="47"/>
      <c r="E1708" s="269"/>
      <c r="F1708" s="47"/>
    </row>
    <row r="1709" spans="1:6">
      <c r="A1709" s="46"/>
      <c r="B1709" s="47"/>
      <c r="C1709" s="269"/>
      <c r="D1709" s="47"/>
      <c r="E1709" s="269"/>
      <c r="F1709" s="47"/>
    </row>
    <row r="1710" spans="1:6">
      <c r="A1710" s="46"/>
      <c r="B1710" s="47"/>
      <c r="C1710" s="269"/>
      <c r="D1710" s="47"/>
      <c r="E1710" s="269"/>
      <c r="F1710" s="47"/>
    </row>
    <row r="1711" spans="1:6">
      <c r="A1711" s="46"/>
      <c r="B1711" s="47"/>
      <c r="C1711" s="269"/>
      <c r="D1711" s="47"/>
      <c r="E1711" s="269"/>
      <c r="F1711" s="47"/>
    </row>
    <row r="1712" spans="1:6">
      <c r="A1712" s="46"/>
      <c r="B1712" s="47"/>
      <c r="C1712" s="269"/>
      <c r="D1712" s="47"/>
      <c r="E1712" s="269"/>
      <c r="F1712" s="47"/>
    </row>
    <row r="1713" spans="1:6">
      <c r="A1713" s="46"/>
      <c r="B1713" s="47"/>
      <c r="C1713" s="269"/>
      <c r="D1713" s="47"/>
      <c r="E1713" s="269"/>
      <c r="F1713" s="47"/>
    </row>
    <row r="1714" spans="1:6">
      <c r="A1714" s="46"/>
      <c r="B1714" s="47"/>
      <c r="C1714" s="269"/>
      <c r="D1714" s="47"/>
      <c r="E1714" s="269"/>
      <c r="F1714" s="47"/>
    </row>
    <row r="1715" spans="1:6">
      <c r="A1715" s="46"/>
      <c r="B1715" s="47"/>
      <c r="C1715" s="269"/>
      <c r="D1715" s="47"/>
      <c r="E1715" s="269"/>
      <c r="F1715" s="47"/>
    </row>
    <row r="1716" spans="1:6">
      <c r="A1716" s="46"/>
      <c r="B1716" s="47"/>
      <c r="C1716" s="269"/>
      <c r="D1716" s="47"/>
      <c r="E1716" s="269"/>
      <c r="F1716" s="47"/>
    </row>
    <row r="1717" spans="1:6">
      <c r="A1717" s="46"/>
      <c r="B1717" s="47"/>
      <c r="C1717" s="269"/>
      <c r="D1717" s="47"/>
      <c r="E1717" s="269"/>
      <c r="F1717" s="47"/>
    </row>
    <row r="1718" spans="1:6">
      <c r="A1718" s="46"/>
      <c r="B1718" s="47"/>
      <c r="C1718" s="269"/>
      <c r="D1718" s="47"/>
      <c r="E1718" s="269"/>
      <c r="F1718" s="47"/>
    </row>
    <row r="1719" spans="1:6">
      <c r="A1719" s="46"/>
      <c r="B1719" s="47"/>
      <c r="C1719" s="269"/>
      <c r="D1719" s="47"/>
      <c r="E1719" s="269"/>
      <c r="F1719" s="47"/>
    </row>
    <row r="1720" spans="1:6">
      <c r="A1720" s="46"/>
      <c r="B1720" s="47"/>
      <c r="C1720" s="269"/>
      <c r="D1720" s="47"/>
      <c r="E1720" s="269"/>
      <c r="F1720" s="47"/>
    </row>
    <row r="1721" spans="1:6">
      <c r="A1721" s="46"/>
      <c r="B1721" s="47"/>
      <c r="C1721" s="269"/>
      <c r="D1721" s="47"/>
      <c r="E1721" s="269"/>
      <c r="F1721" s="47"/>
    </row>
    <row r="1722" spans="1:6">
      <c r="A1722" s="46"/>
      <c r="B1722" s="47"/>
      <c r="C1722" s="269"/>
      <c r="D1722" s="47"/>
      <c r="E1722" s="269"/>
      <c r="F1722" s="47"/>
    </row>
    <row r="1723" spans="1:6">
      <c r="A1723" s="46"/>
      <c r="B1723" s="47"/>
      <c r="C1723" s="269"/>
      <c r="D1723" s="47"/>
      <c r="E1723" s="269"/>
      <c r="F1723" s="47"/>
    </row>
    <row r="1724" spans="1:6">
      <c r="A1724" s="46"/>
      <c r="B1724" s="47"/>
      <c r="C1724" s="269"/>
      <c r="D1724" s="47"/>
      <c r="E1724" s="269"/>
      <c r="F1724" s="47"/>
    </row>
    <row r="1725" spans="1:6">
      <c r="A1725" s="46"/>
      <c r="B1725" s="47"/>
      <c r="C1725" s="269"/>
      <c r="D1725" s="47"/>
      <c r="E1725" s="269"/>
      <c r="F1725" s="47"/>
    </row>
    <row r="1726" spans="1:6">
      <c r="A1726" s="46"/>
      <c r="B1726" s="47"/>
      <c r="C1726" s="269"/>
      <c r="D1726" s="47"/>
      <c r="E1726" s="269"/>
      <c r="F1726" s="47"/>
    </row>
    <row r="1727" spans="1:6">
      <c r="A1727" s="46"/>
      <c r="B1727" s="47"/>
      <c r="C1727" s="269"/>
      <c r="D1727" s="47"/>
      <c r="E1727" s="269"/>
      <c r="F1727" s="47"/>
    </row>
    <row r="1728" spans="1:6">
      <c r="A1728" s="46"/>
      <c r="B1728" s="47"/>
      <c r="C1728" s="269"/>
      <c r="D1728" s="47"/>
      <c r="E1728" s="269"/>
      <c r="F1728" s="47"/>
    </row>
    <row r="1729" spans="1:6">
      <c r="A1729" s="46"/>
      <c r="B1729" s="47"/>
      <c r="C1729" s="269"/>
      <c r="D1729" s="47"/>
      <c r="E1729" s="269"/>
      <c r="F1729" s="47"/>
    </row>
    <row r="1730" spans="1:6">
      <c r="A1730" s="46"/>
      <c r="B1730" s="47"/>
      <c r="C1730" s="269"/>
      <c r="D1730" s="47"/>
      <c r="E1730" s="269"/>
      <c r="F1730" s="47"/>
    </row>
    <row r="1731" spans="1:6">
      <c r="A1731" s="46"/>
      <c r="B1731" s="47"/>
      <c r="C1731" s="269"/>
      <c r="D1731" s="47"/>
      <c r="E1731" s="269"/>
      <c r="F1731" s="47"/>
    </row>
    <row r="1732" spans="1:6">
      <c r="A1732" s="46"/>
      <c r="B1732" s="47"/>
      <c r="C1732" s="269"/>
      <c r="D1732" s="47"/>
      <c r="E1732" s="269"/>
      <c r="F1732" s="47"/>
    </row>
    <row r="1733" spans="1:6">
      <c r="A1733" s="46"/>
      <c r="B1733" s="47"/>
      <c r="C1733" s="269"/>
      <c r="D1733" s="47"/>
      <c r="E1733" s="269"/>
      <c r="F1733" s="47"/>
    </row>
    <row r="1734" spans="1:6">
      <c r="A1734" s="46"/>
      <c r="B1734" s="47"/>
      <c r="C1734" s="269"/>
      <c r="D1734" s="47"/>
      <c r="E1734" s="269"/>
      <c r="F1734" s="47"/>
    </row>
    <row r="1735" spans="1:6">
      <c r="A1735" s="46"/>
      <c r="B1735" s="47"/>
      <c r="C1735" s="269"/>
      <c r="D1735" s="47"/>
      <c r="E1735" s="269"/>
      <c r="F1735" s="47"/>
    </row>
    <row r="1736" spans="1:6">
      <c r="A1736" s="46"/>
      <c r="B1736" s="47"/>
      <c r="C1736" s="269"/>
      <c r="D1736" s="47"/>
      <c r="E1736" s="269"/>
      <c r="F1736" s="47"/>
    </row>
    <row r="1737" spans="1:6">
      <c r="A1737" s="46"/>
      <c r="B1737" s="47"/>
      <c r="C1737" s="269"/>
      <c r="D1737" s="47"/>
      <c r="E1737" s="269"/>
      <c r="F1737" s="47"/>
    </row>
    <row r="1738" spans="1:6">
      <c r="A1738" s="46"/>
      <c r="B1738" s="47"/>
      <c r="C1738" s="269"/>
      <c r="D1738" s="47"/>
      <c r="E1738" s="269"/>
      <c r="F1738" s="47"/>
    </row>
    <row r="1739" spans="1:6">
      <c r="A1739" s="46"/>
      <c r="B1739" s="47"/>
      <c r="C1739" s="269"/>
      <c r="D1739" s="47"/>
      <c r="E1739" s="269"/>
      <c r="F1739" s="47"/>
    </row>
    <row r="1740" spans="1:6">
      <c r="A1740" s="46"/>
      <c r="B1740" s="47"/>
      <c r="C1740" s="269"/>
      <c r="D1740" s="47"/>
      <c r="E1740" s="269"/>
      <c r="F1740" s="47"/>
    </row>
    <row r="1741" spans="1:6">
      <c r="A1741" s="46"/>
      <c r="B1741" s="47"/>
      <c r="C1741" s="269"/>
      <c r="D1741" s="47"/>
      <c r="E1741" s="269"/>
      <c r="F1741" s="47"/>
    </row>
    <row r="1742" spans="1:6">
      <c r="A1742" s="46"/>
      <c r="B1742" s="47"/>
      <c r="C1742" s="269"/>
      <c r="D1742" s="47"/>
      <c r="E1742" s="269"/>
      <c r="F1742" s="47"/>
    </row>
    <row r="1743" spans="1:6">
      <c r="A1743" s="46"/>
      <c r="B1743" s="47"/>
      <c r="C1743" s="269"/>
      <c r="D1743" s="47"/>
      <c r="E1743" s="269"/>
      <c r="F1743" s="47"/>
    </row>
    <row r="1744" spans="1:6">
      <c r="A1744" s="46"/>
      <c r="B1744" s="47"/>
      <c r="C1744" s="269"/>
      <c r="D1744" s="47"/>
      <c r="E1744" s="269"/>
      <c r="F1744" s="47"/>
    </row>
    <row r="1745" spans="1:6">
      <c r="A1745" s="46"/>
      <c r="B1745" s="47"/>
      <c r="C1745" s="269"/>
      <c r="D1745" s="47"/>
      <c r="E1745" s="269"/>
      <c r="F1745" s="47"/>
    </row>
    <row r="1746" spans="1:6">
      <c r="A1746" s="46"/>
      <c r="B1746" s="47"/>
      <c r="C1746" s="269"/>
      <c r="D1746" s="47"/>
      <c r="E1746" s="269"/>
      <c r="F1746" s="47"/>
    </row>
    <row r="1747" spans="1:6">
      <c r="A1747" s="46"/>
      <c r="B1747" s="47"/>
      <c r="C1747" s="269"/>
      <c r="D1747" s="47"/>
      <c r="E1747" s="269"/>
      <c r="F1747" s="47"/>
    </row>
    <row r="1748" spans="1:6">
      <c r="A1748" s="46"/>
      <c r="B1748" s="47"/>
      <c r="C1748" s="269"/>
      <c r="D1748" s="47"/>
      <c r="E1748" s="269"/>
      <c r="F1748" s="47"/>
    </row>
    <row r="1749" spans="1:6">
      <c r="A1749" s="46"/>
      <c r="B1749" s="47"/>
      <c r="C1749" s="269"/>
      <c r="D1749" s="47"/>
      <c r="E1749" s="269"/>
      <c r="F1749" s="47"/>
    </row>
    <row r="1750" spans="1:6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56" activePane="bottomLeft" state="frozen"/>
      <selection pane="bottomLeft" activeCell="G1163" sqref="G1163:G1165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8" t="s">
        <v>749</v>
      </c>
      <c r="B1" s="388"/>
      <c r="C1" s="388"/>
      <c r="D1" s="388"/>
      <c r="E1" s="388"/>
      <c r="F1" s="388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71" si="15">+C1148-C1147</f>
        <v>-200</v>
      </c>
    </row>
    <row r="1149" spans="1:7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6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6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202"/>
      <c r="B1166" s="47"/>
      <c r="C1166" s="47"/>
      <c r="D1166" s="47"/>
      <c r="E1166" s="47"/>
      <c r="F1166" s="62"/>
      <c r="G1166" s="163">
        <f t="shared" si="15"/>
        <v>-18400</v>
      </c>
    </row>
    <row r="1167" spans="1:7">
      <c r="A1167" s="202"/>
      <c r="B1167" s="47"/>
      <c r="C1167" s="47"/>
      <c r="D1167" s="47"/>
      <c r="E1167" s="47"/>
      <c r="F1167" s="62"/>
      <c r="G1167" s="163">
        <f t="shared" si="15"/>
        <v>0</v>
      </c>
    </row>
    <row r="1168" spans="1:7">
      <c r="A1168" s="202"/>
      <c r="B1168" s="47"/>
      <c r="C1168" s="47"/>
      <c r="D1168" s="47"/>
      <c r="E1168" s="47"/>
      <c r="F1168" s="62"/>
      <c r="G1168" s="163">
        <f t="shared" si="15"/>
        <v>0</v>
      </c>
    </row>
    <row r="1169" spans="1:7">
      <c r="A1169" s="202"/>
      <c r="B1169" s="47"/>
      <c r="C1169" s="47"/>
      <c r="D1169" s="47"/>
      <c r="E1169" s="47"/>
      <c r="F1169" s="62"/>
      <c r="G1169" s="163">
        <f t="shared" si="15"/>
        <v>0</v>
      </c>
    </row>
    <row r="1170" spans="1:7">
      <c r="A1170" s="202"/>
      <c r="B1170" s="47"/>
      <c r="C1170" s="47"/>
      <c r="D1170" s="47"/>
      <c r="E1170" s="47"/>
      <c r="F1170" s="62"/>
      <c r="G1170" s="163">
        <f t="shared" si="15"/>
        <v>0</v>
      </c>
    </row>
    <row r="1171" spans="1:7">
      <c r="A1171" s="202"/>
      <c r="B1171" s="47"/>
      <c r="C1171" s="47"/>
      <c r="D1171" s="47"/>
      <c r="E1171" s="47"/>
      <c r="F1171" s="62"/>
      <c r="G1171" s="163">
        <f t="shared" si="15"/>
        <v>0</v>
      </c>
    </row>
    <row r="1172" spans="1:7">
      <c r="A1172" s="202"/>
      <c r="B1172" s="47"/>
      <c r="C1172" s="47"/>
      <c r="D1172" s="47"/>
      <c r="E1172" s="47"/>
      <c r="F1172" s="62"/>
    </row>
    <row r="1173" spans="1:7">
      <c r="A1173" s="202"/>
      <c r="B1173" s="47"/>
      <c r="C1173" s="47"/>
      <c r="D1173" s="47"/>
      <c r="E1173" s="47"/>
      <c r="F1173" s="62"/>
    </row>
    <row r="1174" spans="1:7">
      <c r="A1174" s="202"/>
      <c r="B1174" s="47"/>
      <c r="C1174" s="47"/>
      <c r="D1174" s="47"/>
      <c r="E1174" s="47"/>
      <c r="F1174" s="62"/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7"/>
      <c r="C1388" s="327"/>
      <c r="D1388" s="327"/>
      <c r="E1388" s="327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58" activePane="bottomLeft" state="frozen"/>
      <selection pane="bottomLeft" activeCell="G1165" sqref="G1165:G1166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60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9" t="s">
        <v>749</v>
      </c>
      <c r="B1" s="389"/>
      <c r="C1" s="389"/>
      <c r="D1" s="389"/>
      <c r="E1" s="389"/>
      <c r="F1" s="389"/>
      <c r="G1" s="74"/>
    </row>
    <row r="2" spans="1:13" ht="31.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>
      <c r="A451" s="225" t="s">
        <v>470</v>
      </c>
      <c r="B451" s="9">
        <v>517</v>
      </c>
      <c r="C451" s="259"/>
      <c r="D451" s="9"/>
      <c r="E451" s="9"/>
      <c r="F451" s="57"/>
    </row>
    <row r="452" spans="1:6" hidden="1">
      <c r="A452" s="225" t="s">
        <v>471</v>
      </c>
      <c r="B452" s="9">
        <v>510</v>
      </c>
      <c r="C452" s="259"/>
      <c r="D452" s="9"/>
      <c r="E452" s="9"/>
      <c r="F452" s="57"/>
    </row>
    <row r="453" spans="1:6" hidden="1">
      <c r="A453" s="225" t="s">
        <v>472</v>
      </c>
      <c r="B453" s="9">
        <v>517</v>
      </c>
      <c r="C453" s="259"/>
      <c r="D453" s="9"/>
      <c r="E453" s="9"/>
      <c r="F453" s="57"/>
    </row>
    <row r="454" spans="1:6" hidden="1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6">
        <v>43371</v>
      </c>
      <c r="B1165" s="20">
        <f t="shared" ref="B1165:B1166" si="21">+IF(F1165=0,"",C1165/F1165)</f>
        <v>505.32698867225332</v>
      </c>
      <c r="C1165" s="259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6">
        <v>43374</v>
      </c>
      <c r="B1166" s="20">
        <f t="shared" si="21"/>
        <v>509.69817958658791</v>
      </c>
      <c r="C1166" s="259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225"/>
      <c r="B1167" s="20"/>
      <c r="C1167" s="259"/>
      <c r="D1167" s="20"/>
      <c r="E1167" s="20"/>
      <c r="F1167" s="58"/>
    </row>
    <row r="1168" spans="1:7">
      <c r="A1168" s="225"/>
      <c r="B1168" s="20"/>
      <c r="C1168" s="259"/>
      <c r="D1168" s="20"/>
      <c r="E1168" s="20"/>
      <c r="F1168" s="58"/>
    </row>
    <row r="1169" spans="1:6">
      <c r="A1169" s="225"/>
      <c r="B1169" s="20"/>
      <c r="C1169" s="259"/>
      <c r="D1169" s="20"/>
      <c r="E1169" s="20"/>
      <c r="F1169" s="58"/>
    </row>
    <row r="1170" spans="1:6">
      <c r="A1170" s="225"/>
      <c r="B1170" s="20"/>
      <c r="C1170" s="259"/>
      <c r="D1170" s="20"/>
      <c r="E1170" s="20"/>
      <c r="F1170" s="58"/>
    </row>
    <row r="1171" spans="1:6">
      <c r="A1171" s="225"/>
      <c r="B1171" s="20"/>
      <c r="C1171" s="259"/>
      <c r="D1171" s="20"/>
      <c r="E1171" s="20"/>
      <c r="F1171" s="58"/>
    </row>
    <row r="1172" spans="1:6">
      <c r="A1172" s="225"/>
      <c r="B1172" s="20"/>
      <c r="C1172" s="259"/>
      <c r="D1172" s="20"/>
      <c r="E1172" s="20"/>
      <c r="F1172" s="58"/>
    </row>
    <row r="1173" spans="1:6">
      <c r="A1173" s="225"/>
      <c r="B1173" s="20"/>
      <c r="C1173" s="259"/>
      <c r="D1173" s="20"/>
      <c r="E1173" s="20"/>
      <c r="F1173" s="58"/>
    </row>
    <row r="1174" spans="1:6">
      <c r="A1174" s="225"/>
      <c r="B1174" s="20"/>
      <c r="C1174" s="259"/>
      <c r="D1174" s="20"/>
      <c r="E1174" s="20"/>
      <c r="F1174" s="58"/>
    </row>
    <row r="1175" spans="1:6">
      <c r="A1175" s="225"/>
      <c r="B1175" s="20"/>
      <c r="C1175" s="259"/>
      <c r="D1175" s="20"/>
      <c r="E1175" s="20"/>
      <c r="F1175" s="58"/>
    </row>
    <row r="1176" spans="1:6">
      <c r="A1176" s="225"/>
      <c r="B1176" s="20"/>
      <c r="C1176" s="259"/>
      <c r="D1176" s="20"/>
      <c r="E1176" s="20"/>
      <c r="F1176" s="58"/>
    </row>
    <row r="1177" spans="1:6">
      <c r="A1177" s="225"/>
      <c r="B1177" s="20"/>
      <c r="C1177" s="259"/>
      <c r="D1177" s="20"/>
      <c r="E1177" s="20"/>
      <c r="F1177" s="58"/>
    </row>
    <row r="1178" spans="1:6">
      <c r="A1178" s="225"/>
      <c r="B1178" s="20"/>
      <c r="C1178" s="259"/>
      <c r="D1178" s="20"/>
      <c r="E1178" s="20"/>
      <c r="F1178" s="58"/>
    </row>
    <row r="1179" spans="1:6">
      <c r="A1179" s="225"/>
      <c r="B1179" s="20"/>
      <c r="C1179" s="259"/>
      <c r="D1179" s="20"/>
      <c r="E1179" s="20"/>
      <c r="F1179" s="58"/>
    </row>
    <row r="1180" spans="1:6">
      <c r="A1180" s="225"/>
      <c r="B1180" s="20"/>
      <c r="C1180" s="259"/>
      <c r="D1180" s="20"/>
      <c r="E1180" s="20"/>
      <c r="F1180" s="58"/>
    </row>
    <row r="1181" spans="1:6">
      <c r="A1181" s="225"/>
      <c r="B1181" s="20"/>
      <c r="C1181" s="259"/>
      <c r="D1181" s="20"/>
      <c r="E1181" s="20"/>
      <c r="F1181" s="58"/>
    </row>
    <row r="1182" spans="1:6">
      <c r="A1182" s="225"/>
      <c r="B1182" s="20"/>
      <c r="C1182" s="259"/>
      <c r="D1182" s="20"/>
      <c r="E1182" s="20"/>
      <c r="F1182" s="58"/>
    </row>
    <row r="1183" spans="1:6">
      <c r="A1183" s="225"/>
      <c r="B1183" s="20"/>
      <c r="C1183" s="259"/>
      <c r="D1183" s="20"/>
      <c r="E1183" s="20"/>
      <c r="F1183" s="58"/>
    </row>
    <row r="1184" spans="1:6">
      <c r="A1184" s="225"/>
      <c r="B1184" s="20"/>
      <c r="C1184" s="259"/>
      <c r="D1184" s="20"/>
      <c r="E1184" s="20"/>
      <c r="F1184" s="58"/>
    </row>
    <row r="1185" spans="1:6">
      <c r="A1185" s="225"/>
      <c r="B1185" s="20"/>
      <c r="C1185" s="259"/>
      <c r="D1185" s="20"/>
      <c r="E1185" s="20"/>
      <c r="F1185" s="58"/>
    </row>
    <row r="1186" spans="1:6">
      <c r="A1186" s="225"/>
      <c r="B1186" s="20"/>
      <c r="C1186" s="259"/>
      <c r="D1186" s="20"/>
      <c r="E1186" s="20"/>
      <c r="F1186" s="58"/>
    </row>
    <row r="1187" spans="1:6">
      <c r="A1187" s="225"/>
      <c r="B1187" s="20"/>
      <c r="C1187" s="259"/>
      <c r="D1187" s="20"/>
      <c r="E1187" s="20"/>
      <c r="F1187" s="58"/>
    </row>
    <row r="1188" spans="1:6">
      <c r="A1188" s="225"/>
      <c r="B1188" s="20"/>
      <c r="C1188" s="259"/>
      <c r="D1188" s="20"/>
      <c r="E1188" s="20"/>
      <c r="F1188" s="58"/>
    </row>
    <row r="1189" spans="1:6">
      <c r="A1189" s="225"/>
      <c r="B1189" s="20"/>
      <c r="C1189" s="259"/>
      <c r="D1189" s="20"/>
      <c r="E1189" s="20"/>
      <c r="F1189" s="58"/>
    </row>
    <row r="1190" spans="1:6">
      <c r="A1190" s="225"/>
      <c r="B1190" s="20"/>
      <c r="C1190" s="259"/>
      <c r="D1190" s="20"/>
      <c r="E1190" s="20"/>
      <c r="F1190" s="58"/>
    </row>
    <row r="1191" spans="1:6">
      <c r="A1191" s="225"/>
      <c r="B1191" s="20"/>
      <c r="C1191" s="259"/>
      <c r="D1191" s="20"/>
      <c r="E1191" s="20"/>
      <c r="F1191" s="58"/>
    </row>
    <row r="1192" spans="1:6">
      <c r="A1192" s="225"/>
      <c r="B1192" s="20"/>
      <c r="C1192" s="259"/>
      <c r="D1192" s="20"/>
      <c r="E1192" s="20"/>
      <c r="F1192" s="58"/>
    </row>
    <row r="1193" spans="1:6">
      <c r="A1193" s="225"/>
      <c r="B1193" s="20"/>
      <c r="C1193" s="259"/>
      <c r="D1193" s="20"/>
      <c r="E1193" s="20"/>
      <c r="F1193" s="58"/>
    </row>
    <row r="1194" spans="1:6">
      <c r="A1194" s="225"/>
      <c r="B1194" s="20"/>
      <c r="C1194" s="259"/>
      <c r="D1194" s="20"/>
      <c r="E1194" s="20"/>
      <c r="F1194" s="58"/>
    </row>
    <row r="1195" spans="1:6">
      <c r="A1195" s="225"/>
      <c r="B1195" s="20"/>
      <c r="C1195" s="259"/>
      <c r="D1195" s="20"/>
      <c r="E1195" s="20"/>
      <c r="F1195" s="58"/>
    </row>
    <row r="1196" spans="1:6">
      <c r="A1196" s="225"/>
      <c r="B1196" s="20"/>
      <c r="C1196" s="259"/>
      <c r="D1196" s="20"/>
      <c r="E1196" s="20"/>
      <c r="F1196" s="58"/>
    </row>
    <row r="1197" spans="1:6">
      <c r="A1197" s="225"/>
      <c r="B1197" s="20"/>
      <c r="C1197" s="259"/>
      <c r="D1197" s="20"/>
      <c r="E1197" s="20"/>
      <c r="F1197" s="58"/>
    </row>
    <row r="1198" spans="1:6">
      <c r="A1198" s="225"/>
      <c r="B1198" s="20"/>
      <c r="C1198" s="259"/>
      <c r="D1198" s="20"/>
      <c r="E1198" s="20"/>
      <c r="F1198" s="58"/>
    </row>
    <row r="1199" spans="1:6">
      <c r="A1199" s="225"/>
      <c r="B1199" s="20"/>
      <c r="C1199" s="259"/>
      <c r="D1199" s="20"/>
      <c r="E1199" s="20"/>
      <c r="F1199" s="58"/>
    </row>
    <row r="1200" spans="1:6">
      <c r="A1200" s="225"/>
      <c r="B1200" s="20"/>
      <c r="C1200" s="259"/>
      <c r="D1200" s="20"/>
      <c r="E1200" s="20"/>
      <c r="F1200" s="58"/>
    </row>
    <row r="1201" spans="1:6">
      <c r="A1201" s="225"/>
      <c r="B1201" s="20"/>
      <c r="C1201" s="259"/>
      <c r="D1201" s="20"/>
      <c r="E1201" s="20"/>
      <c r="F1201" s="58"/>
    </row>
    <row r="1202" spans="1:6">
      <c r="A1202" s="225"/>
      <c r="B1202" s="20"/>
      <c r="C1202" s="259"/>
      <c r="D1202" s="20"/>
      <c r="E1202" s="20"/>
      <c r="F1202" s="58"/>
    </row>
    <row r="1203" spans="1:6">
      <c r="A1203" s="225"/>
      <c r="B1203" s="20"/>
      <c r="C1203" s="259"/>
      <c r="D1203" s="20"/>
      <c r="E1203" s="20"/>
      <c r="F1203" s="58"/>
    </row>
    <row r="1204" spans="1:6">
      <c r="A1204" s="225"/>
      <c r="B1204" s="20"/>
      <c r="C1204" s="259"/>
      <c r="D1204" s="20"/>
      <c r="E1204" s="20"/>
      <c r="F1204" s="58"/>
    </row>
    <row r="1205" spans="1:6">
      <c r="A1205" s="225"/>
      <c r="B1205" s="20"/>
      <c r="C1205" s="259"/>
      <c r="D1205" s="20"/>
      <c r="E1205" s="20"/>
      <c r="F1205" s="58"/>
    </row>
    <row r="1206" spans="1:6">
      <c r="A1206" s="225"/>
      <c r="B1206" s="20"/>
      <c r="C1206" s="259"/>
      <c r="D1206" s="20"/>
      <c r="E1206" s="20"/>
      <c r="F1206" s="58"/>
    </row>
    <row r="1207" spans="1:6">
      <c r="A1207" s="225"/>
      <c r="B1207" s="20"/>
      <c r="C1207" s="259"/>
      <c r="D1207" s="20"/>
      <c r="E1207" s="20"/>
      <c r="F1207" s="58"/>
    </row>
    <row r="1208" spans="1:6">
      <c r="A1208" s="225"/>
      <c r="B1208" s="20"/>
      <c r="C1208" s="259"/>
      <c r="D1208" s="20"/>
      <c r="E1208" s="20"/>
      <c r="F1208" s="58"/>
    </row>
    <row r="1209" spans="1:6">
      <c r="A1209" s="225"/>
      <c r="B1209" s="20"/>
      <c r="C1209" s="259"/>
      <c r="D1209" s="20"/>
      <c r="E1209" s="20"/>
      <c r="F1209" s="58"/>
    </row>
    <row r="1210" spans="1:6">
      <c r="A1210" s="225"/>
      <c r="B1210" s="20"/>
      <c r="C1210" s="259"/>
      <c r="D1210" s="20"/>
      <c r="E1210" s="20"/>
      <c r="F1210" s="58"/>
    </row>
    <row r="1211" spans="1:6">
      <c r="A1211" s="225"/>
      <c r="B1211" s="20"/>
      <c r="C1211" s="259"/>
      <c r="D1211" s="20"/>
      <c r="E1211" s="20"/>
      <c r="F1211" s="58"/>
    </row>
    <row r="1212" spans="1:6">
      <c r="A1212" s="225"/>
      <c r="B1212" s="20"/>
      <c r="C1212" s="259"/>
      <c r="D1212" s="20"/>
      <c r="E1212" s="20"/>
      <c r="F1212" s="58"/>
    </row>
    <row r="1213" spans="1:6">
      <c r="A1213" s="225"/>
      <c r="B1213" s="20"/>
      <c r="C1213" s="259"/>
      <c r="D1213" s="20"/>
      <c r="E1213" s="20"/>
      <c r="F1213" s="58"/>
    </row>
    <row r="1214" spans="1:6">
      <c r="A1214" s="225"/>
      <c r="B1214" s="20"/>
      <c r="C1214" s="259"/>
      <c r="D1214" s="20"/>
      <c r="E1214" s="20"/>
      <c r="F1214" s="58"/>
    </row>
    <row r="1215" spans="1:6">
      <c r="A1215" s="225"/>
      <c r="B1215" s="20"/>
      <c r="C1215" s="259"/>
      <c r="D1215" s="20"/>
      <c r="E1215" s="20"/>
      <c r="F1215" s="58"/>
    </row>
    <row r="1216" spans="1:6">
      <c r="A1216" s="225"/>
      <c r="B1216" s="20"/>
      <c r="C1216" s="259"/>
      <c r="D1216" s="20"/>
      <c r="E1216" s="20"/>
      <c r="F1216" s="58"/>
    </row>
    <row r="1217" spans="1:6">
      <c r="A1217" s="225"/>
      <c r="B1217" s="20"/>
      <c r="C1217" s="259"/>
      <c r="D1217" s="20"/>
      <c r="E1217" s="20"/>
      <c r="F1217" s="58"/>
    </row>
    <row r="1218" spans="1:6">
      <c r="A1218" s="225"/>
      <c r="B1218" s="20"/>
      <c r="C1218" s="259"/>
      <c r="D1218" s="20"/>
      <c r="E1218" s="20"/>
      <c r="F1218" s="58"/>
    </row>
    <row r="1219" spans="1:6">
      <c r="A1219" s="225"/>
      <c r="B1219" s="20"/>
      <c r="C1219" s="259"/>
      <c r="D1219" s="20"/>
      <c r="E1219" s="20"/>
      <c r="F1219" s="58"/>
    </row>
    <row r="1220" spans="1:6">
      <c r="A1220" s="225"/>
      <c r="B1220" s="20"/>
      <c r="C1220" s="259"/>
      <c r="D1220" s="20"/>
      <c r="E1220" s="20"/>
      <c r="F1220" s="58"/>
    </row>
    <row r="1221" spans="1:6">
      <c r="A1221" s="225"/>
      <c r="B1221" s="20"/>
      <c r="C1221" s="259"/>
      <c r="D1221" s="20"/>
      <c r="E1221" s="20"/>
      <c r="F1221" s="58"/>
    </row>
    <row r="1222" spans="1:6">
      <c r="A1222" s="225"/>
      <c r="B1222" s="20"/>
      <c r="C1222" s="259"/>
      <c r="D1222" s="20"/>
      <c r="E1222" s="20"/>
      <c r="F1222" s="58"/>
    </row>
    <row r="1223" spans="1:6">
      <c r="A1223" s="225"/>
      <c r="B1223" s="20"/>
      <c r="C1223" s="259"/>
      <c r="D1223" s="20"/>
      <c r="E1223" s="20"/>
      <c r="F1223" s="58"/>
    </row>
    <row r="1224" spans="1:6">
      <c r="A1224" s="225"/>
      <c r="B1224" s="20"/>
      <c r="C1224" s="259"/>
      <c r="D1224" s="20"/>
      <c r="E1224" s="20"/>
      <c r="F1224" s="58"/>
    </row>
    <row r="1225" spans="1:6">
      <c r="A1225" s="225"/>
      <c r="B1225" s="20"/>
      <c r="C1225" s="259"/>
      <c r="D1225" s="20"/>
      <c r="E1225" s="20"/>
      <c r="F1225" s="58"/>
    </row>
    <row r="1226" spans="1:6">
      <c r="A1226" s="225"/>
      <c r="B1226" s="20"/>
      <c r="C1226" s="259"/>
      <c r="D1226" s="20"/>
      <c r="E1226" s="20"/>
      <c r="F1226" s="58"/>
    </row>
    <row r="1227" spans="1:6">
      <c r="A1227" s="225"/>
      <c r="B1227" s="20"/>
      <c r="C1227" s="259"/>
      <c r="D1227" s="20"/>
      <c r="E1227" s="20"/>
      <c r="F1227" s="58"/>
    </row>
    <row r="1228" spans="1:6">
      <c r="A1228" s="225"/>
      <c r="B1228" s="20"/>
      <c r="C1228" s="259"/>
      <c r="D1228" s="20"/>
      <c r="E1228" s="20"/>
      <c r="F1228" s="58"/>
    </row>
    <row r="1229" spans="1:6">
      <c r="A1229" s="225"/>
      <c r="B1229" s="20"/>
      <c r="C1229" s="259"/>
      <c r="D1229" s="20"/>
      <c r="E1229" s="20"/>
      <c r="F1229" s="58"/>
    </row>
    <row r="1230" spans="1:6">
      <c r="A1230" s="225"/>
      <c r="B1230" s="20"/>
      <c r="C1230" s="259"/>
      <c r="D1230" s="20"/>
      <c r="E1230" s="20"/>
      <c r="F1230" s="58"/>
    </row>
    <row r="1231" spans="1:6">
      <c r="A1231" s="225"/>
      <c r="B1231" s="20"/>
      <c r="C1231" s="259"/>
      <c r="D1231" s="20"/>
      <c r="E1231" s="20"/>
      <c r="F1231" s="58"/>
    </row>
    <row r="1232" spans="1:6">
      <c r="A1232" s="225"/>
      <c r="B1232" s="20"/>
      <c r="C1232" s="259"/>
      <c r="D1232" s="20"/>
      <c r="E1232" s="20"/>
      <c r="F1232" s="58"/>
    </row>
    <row r="1233" spans="1:6">
      <c r="A1233" s="225"/>
      <c r="B1233" s="20"/>
      <c r="C1233" s="259"/>
      <c r="D1233" s="20"/>
      <c r="E1233" s="20"/>
      <c r="F1233" s="58"/>
    </row>
    <row r="1234" spans="1:6">
      <c r="A1234" s="225"/>
      <c r="B1234" s="20"/>
      <c r="C1234" s="259"/>
      <c r="D1234" s="20"/>
      <c r="E1234" s="20"/>
      <c r="F1234" s="58"/>
    </row>
    <row r="1235" spans="1:6">
      <c r="A1235" s="225"/>
      <c r="B1235" s="20"/>
      <c r="C1235" s="259"/>
      <c r="D1235" s="20"/>
      <c r="E1235" s="20"/>
      <c r="F1235" s="58"/>
    </row>
    <row r="1236" spans="1:6">
      <c r="A1236" s="225"/>
      <c r="B1236" s="20"/>
      <c r="C1236" s="259"/>
      <c r="D1236" s="20"/>
      <c r="E1236" s="20"/>
      <c r="F1236" s="58"/>
    </row>
    <row r="1237" spans="1:6">
      <c r="A1237" s="225"/>
      <c r="B1237" s="20"/>
      <c r="C1237" s="259"/>
      <c r="D1237" s="20"/>
      <c r="E1237" s="20"/>
      <c r="F1237" s="58"/>
    </row>
    <row r="1238" spans="1:6">
      <c r="A1238" s="225"/>
      <c r="B1238" s="20"/>
      <c r="C1238" s="259"/>
      <c r="D1238" s="20"/>
      <c r="E1238" s="20"/>
      <c r="F1238" s="58"/>
    </row>
    <row r="1239" spans="1:6">
      <c r="A1239" s="225"/>
      <c r="B1239" s="20"/>
      <c r="C1239" s="259"/>
      <c r="D1239" s="20"/>
      <c r="E1239" s="20"/>
      <c r="F1239" s="58"/>
    </row>
    <row r="1240" spans="1:6">
      <c r="A1240" s="225"/>
      <c r="B1240" s="20"/>
      <c r="C1240" s="259"/>
      <c r="D1240" s="20"/>
      <c r="E1240" s="20"/>
      <c r="F1240" s="58"/>
    </row>
    <row r="1241" spans="1:6">
      <c r="A1241" s="225"/>
      <c r="B1241" s="20"/>
      <c r="C1241" s="259"/>
      <c r="D1241" s="20"/>
      <c r="E1241" s="20"/>
      <c r="F1241" s="58"/>
    </row>
    <row r="1242" spans="1:6">
      <c r="A1242" s="225"/>
      <c r="B1242" s="20"/>
      <c r="C1242" s="259"/>
      <c r="D1242" s="20"/>
      <c r="E1242" s="20"/>
      <c r="F1242" s="58"/>
    </row>
    <row r="1243" spans="1:6">
      <c r="A1243" s="225"/>
      <c r="B1243" s="20"/>
      <c r="C1243" s="259"/>
      <c r="D1243" s="20"/>
      <c r="E1243" s="20"/>
      <c r="F1243" s="58"/>
    </row>
    <row r="1244" spans="1:6">
      <c r="A1244" s="225"/>
      <c r="B1244" s="20"/>
      <c r="C1244" s="259"/>
      <c r="D1244" s="20"/>
      <c r="E1244" s="20"/>
      <c r="F1244" s="58"/>
    </row>
    <row r="1245" spans="1:6">
      <c r="A1245" s="225"/>
      <c r="B1245" s="20"/>
      <c r="C1245" s="259"/>
      <c r="D1245" s="20"/>
      <c r="E1245" s="20"/>
      <c r="F1245" s="58"/>
    </row>
    <row r="1246" spans="1:6">
      <c r="A1246" s="225"/>
      <c r="B1246" s="20"/>
      <c r="C1246" s="259"/>
      <c r="D1246" s="20"/>
      <c r="E1246" s="20"/>
      <c r="F1246" s="58"/>
    </row>
    <row r="1247" spans="1:6">
      <c r="A1247" s="225"/>
      <c r="B1247" s="20"/>
      <c r="C1247" s="259"/>
      <c r="D1247" s="20"/>
      <c r="E1247" s="20"/>
      <c r="F1247" s="58"/>
    </row>
    <row r="1248" spans="1:6">
      <c r="A1248" s="225"/>
      <c r="B1248" s="20"/>
      <c r="C1248" s="259"/>
      <c r="D1248" s="20"/>
      <c r="E1248" s="20"/>
      <c r="F1248" s="58"/>
    </row>
    <row r="1249" spans="1:6">
      <c r="A1249" s="225"/>
      <c r="B1249" s="20"/>
      <c r="C1249" s="259"/>
      <c r="D1249" s="20"/>
      <c r="E1249" s="20"/>
      <c r="F1249" s="58"/>
    </row>
    <row r="1250" spans="1:6">
      <c r="A1250" s="225"/>
      <c r="B1250" s="20"/>
      <c r="C1250" s="259"/>
      <c r="D1250" s="20"/>
      <c r="E1250" s="20"/>
      <c r="F1250" s="58"/>
    </row>
    <row r="1251" spans="1:6">
      <c r="A1251" s="225"/>
      <c r="B1251" s="20"/>
      <c r="C1251" s="259"/>
      <c r="D1251" s="20"/>
      <c r="E1251" s="20"/>
      <c r="F1251" s="58"/>
    </row>
    <row r="1252" spans="1:6">
      <c r="A1252" s="225"/>
      <c r="B1252" s="20"/>
      <c r="C1252" s="259"/>
      <c r="D1252" s="20"/>
      <c r="E1252" s="20"/>
      <c r="F1252" s="58"/>
    </row>
    <row r="1253" spans="1:6">
      <c r="A1253" s="225"/>
      <c r="B1253" s="20"/>
      <c r="C1253" s="259"/>
      <c r="D1253" s="20"/>
      <c r="E1253" s="20"/>
      <c r="F1253" s="58"/>
    </row>
    <row r="1254" spans="1:6">
      <c r="A1254" s="225"/>
      <c r="B1254" s="20"/>
      <c r="C1254" s="259"/>
      <c r="D1254" s="20"/>
      <c r="E1254" s="20"/>
      <c r="F1254" s="58"/>
    </row>
    <row r="1255" spans="1:6">
      <c r="A1255" s="225"/>
      <c r="B1255" s="20"/>
      <c r="C1255" s="259"/>
      <c r="D1255" s="20"/>
      <c r="E1255" s="20"/>
      <c r="F1255" s="58"/>
    </row>
    <row r="1256" spans="1:6">
      <c r="A1256" s="225"/>
      <c r="B1256" s="20"/>
      <c r="C1256" s="259"/>
      <c r="D1256" s="20"/>
      <c r="E1256" s="20"/>
      <c r="F1256" s="58"/>
    </row>
    <row r="1257" spans="1:6">
      <c r="A1257" s="225"/>
      <c r="B1257" s="20"/>
      <c r="C1257" s="259"/>
      <c r="D1257" s="20"/>
      <c r="E1257" s="20"/>
      <c r="F1257" s="58"/>
    </row>
    <row r="1258" spans="1:6">
      <c r="A1258" s="225"/>
      <c r="B1258" s="20"/>
      <c r="C1258" s="259"/>
      <c r="D1258" s="20"/>
      <c r="E1258" s="20"/>
      <c r="F1258" s="58"/>
    </row>
    <row r="1259" spans="1:6">
      <c r="A1259" s="225"/>
      <c r="B1259" s="20"/>
      <c r="C1259" s="259"/>
      <c r="D1259" s="20"/>
      <c r="E1259" s="20"/>
      <c r="F1259" s="58"/>
    </row>
    <row r="1260" spans="1:6">
      <c r="A1260" s="225"/>
      <c r="B1260" s="20"/>
      <c r="C1260" s="259"/>
      <c r="D1260" s="20"/>
      <c r="E1260" s="20"/>
      <c r="F1260" s="58"/>
    </row>
    <row r="1261" spans="1:6">
      <c r="A1261" s="225"/>
      <c r="B1261" s="20"/>
      <c r="C1261" s="259"/>
      <c r="D1261" s="20"/>
      <c r="E1261" s="20"/>
      <c r="F1261" s="58"/>
    </row>
    <row r="1262" spans="1:6">
      <c r="A1262" s="225"/>
      <c r="B1262" s="20"/>
      <c r="C1262" s="259"/>
      <c r="D1262" s="20"/>
      <c r="E1262" s="20"/>
      <c r="F1262" s="58"/>
    </row>
    <row r="1263" spans="1:6">
      <c r="A1263" s="225"/>
      <c r="B1263" s="20"/>
      <c r="C1263" s="259"/>
      <c r="D1263" s="20"/>
      <c r="E1263" s="20"/>
      <c r="F1263" s="58"/>
    </row>
    <row r="1264" spans="1:6">
      <c r="A1264" s="225"/>
      <c r="B1264" s="20"/>
      <c r="C1264" s="259"/>
      <c r="D1264" s="20"/>
      <c r="E1264" s="20"/>
      <c r="F1264" s="58"/>
    </row>
    <row r="1265" spans="1:6">
      <c r="A1265" s="225"/>
      <c r="B1265" s="20"/>
      <c r="C1265" s="259"/>
      <c r="D1265" s="20"/>
      <c r="E1265" s="20"/>
      <c r="F1265" s="58"/>
    </row>
    <row r="1266" spans="1:6">
      <c r="A1266" s="225"/>
      <c r="B1266" s="20"/>
      <c r="C1266" s="259"/>
      <c r="D1266" s="20"/>
      <c r="E1266" s="20"/>
      <c r="F1266" s="58"/>
    </row>
    <row r="1267" spans="1:6">
      <c r="A1267" s="225"/>
      <c r="B1267" s="20"/>
      <c r="C1267" s="259"/>
      <c r="D1267" s="20"/>
      <c r="E1267" s="20"/>
      <c r="F1267" s="58"/>
    </row>
    <row r="1268" spans="1:6">
      <c r="A1268" s="225"/>
      <c r="B1268" s="20"/>
      <c r="C1268" s="259"/>
      <c r="D1268" s="20"/>
      <c r="E1268" s="20"/>
      <c r="F1268" s="58"/>
    </row>
    <row r="1269" spans="1:6">
      <c r="A1269" s="225"/>
      <c r="B1269" s="20"/>
      <c r="C1269" s="259"/>
      <c r="D1269" s="20"/>
      <c r="E1269" s="20"/>
      <c r="F1269" s="58"/>
    </row>
    <row r="1270" spans="1:6">
      <c r="A1270" s="225"/>
      <c r="B1270" s="20"/>
      <c r="C1270" s="259"/>
      <c r="D1270" s="20"/>
      <c r="E1270" s="20"/>
      <c r="F1270" s="58"/>
    </row>
    <row r="1271" spans="1:6">
      <c r="A1271" s="225"/>
      <c r="B1271" s="20"/>
      <c r="C1271" s="259"/>
      <c r="D1271" s="20"/>
      <c r="E1271" s="20"/>
      <c r="F1271" s="58"/>
    </row>
    <row r="1272" spans="1:6">
      <c r="A1272" s="225"/>
      <c r="B1272" s="20"/>
      <c r="C1272" s="259"/>
      <c r="D1272" s="20"/>
      <c r="E1272" s="20"/>
      <c r="F1272" s="58"/>
    </row>
    <row r="1273" spans="1:6">
      <c r="A1273" s="225"/>
      <c r="B1273" s="20"/>
      <c r="C1273" s="259"/>
      <c r="D1273" s="20"/>
      <c r="E1273" s="20"/>
      <c r="F1273" s="58"/>
    </row>
    <row r="1274" spans="1:6">
      <c r="A1274" s="225"/>
      <c r="B1274" s="20"/>
      <c r="C1274" s="259"/>
      <c r="D1274" s="20"/>
      <c r="E1274" s="20"/>
      <c r="F1274" s="58"/>
    </row>
    <row r="1275" spans="1:6">
      <c r="A1275" s="225"/>
      <c r="B1275" s="20"/>
      <c r="C1275" s="259"/>
      <c r="D1275" s="20"/>
      <c r="E1275" s="20"/>
      <c r="F1275" s="58"/>
    </row>
    <row r="1276" spans="1:6">
      <c r="A1276" s="225"/>
      <c r="B1276" s="20"/>
      <c r="C1276" s="259"/>
      <c r="D1276" s="20"/>
      <c r="E1276" s="20"/>
      <c r="F1276" s="58"/>
    </row>
    <row r="1277" spans="1:6">
      <c r="A1277" s="225"/>
      <c r="B1277" s="20"/>
      <c r="C1277" s="259"/>
      <c r="D1277" s="20"/>
      <c r="E1277" s="20"/>
      <c r="F1277" s="58"/>
    </row>
    <row r="1278" spans="1:6">
      <c r="A1278" s="225"/>
      <c r="B1278" s="20"/>
      <c r="C1278" s="259"/>
      <c r="D1278" s="20"/>
      <c r="E1278" s="20"/>
      <c r="F1278" s="58"/>
    </row>
    <row r="1279" spans="1:6">
      <c r="A1279" s="225"/>
      <c r="B1279" s="20"/>
      <c r="C1279" s="259"/>
      <c r="D1279" s="20"/>
      <c r="E1279" s="20"/>
      <c r="F1279" s="58"/>
    </row>
    <row r="1280" spans="1:6">
      <c r="A1280" s="225"/>
      <c r="B1280" s="20"/>
      <c r="C1280" s="259"/>
      <c r="D1280" s="20"/>
      <c r="E1280" s="20"/>
      <c r="F1280" s="58"/>
    </row>
    <row r="1281" spans="1:6">
      <c r="A1281" s="225"/>
      <c r="B1281" s="20"/>
      <c r="C1281" s="259"/>
      <c r="D1281" s="20"/>
      <c r="E1281" s="20"/>
      <c r="F1281" s="58"/>
    </row>
    <row r="1282" spans="1:6">
      <c r="A1282" s="225"/>
      <c r="B1282" s="20"/>
      <c r="C1282" s="259"/>
      <c r="D1282" s="20"/>
      <c r="E1282" s="20"/>
      <c r="F1282" s="58"/>
    </row>
    <row r="1283" spans="1:6">
      <c r="A1283" s="225"/>
      <c r="B1283" s="20"/>
      <c r="C1283" s="259"/>
      <c r="D1283" s="20"/>
      <c r="E1283" s="20"/>
      <c r="F1283" s="58"/>
    </row>
    <row r="1284" spans="1:6">
      <c r="A1284" s="225"/>
      <c r="B1284" s="20"/>
      <c r="C1284" s="259"/>
      <c r="D1284" s="20"/>
      <c r="E1284" s="20"/>
      <c r="F1284" s="58"/>
    </row>
    <row r="1285" spans="1:6">
      <c r="A1285" s="225"/>
      <c r="B1285" s="20"/>
      <c r="C1285" s="259"/>
      <c r="D1285" s="20"/>
      <c r="E1285" s="20"/>
      <c r="F1285" s="58"/>
    </row>
    <row r="1286" spans="1:6">
      <c r="A1286" s="225"/>
      <c r="B1286" s="20"/>
      <c r="C1286" s="259"/>
      <c r="D1286" s="20"/>
      <c r="E1286" s="20"/>
      <c r="F1286" s="58"/>
    </row>
    <row r="1287" spans="1:6">
      <c r="A1287" s="225"/>
      <c r="B1287" s="20"/>
      <c r="C1287" s="259"/>
      <c r="D1287" s="20"/>
      <c r="E1287" s="20"/>
      <c r="F1287" s="58"/>
    </row>
    <row r="1288" spans="1:6">
      <c r="A1288" s="225"/>
      <c r="B1288" s="20"/>
      <c r="C1288" s="259"/>
      <c r="D1288" s="20"/>
      <c r="E1288" s="20"/>
      <c r="F1288" s="58"/>
    </row>
    <row r="1289" spans="1:6">
      <c r="A1289" s="225"/>
      <c r="B1289" s="20"/>
      <c r="C1289" s="259"/>
      <c r="D1289" s="20"/>
      <c r="E1289" s="20"/>
      <c r="F1289" s="58"/>
    </row>
    <row r="1290" spans="1:6">
      <c r="A1290" s="225"/>
      <c r="B1290" s="20"/>
      <c r="C1290" s="259"/>
      <c r="D1290" s="20"/>
      <c r="E1290" s="20"/>
      <c r="F1290" s="58"/>
    </row>
    <row r="1291" spans="1:6">
      <c r="A1291" s="225"/>
      <c r="B1291" s="20"/>
      <c r="C1291" s="259"/>
      <c r="D1291" s="20"/>
      <c r="E1291" s="20"/>
      <c r="F1291" s="58"/>
    </row>
    <row r="1292" spans="1:6">
      <c r="A1292" s="225"/>
      <c r="B1292" s="20"/>
      <c r="C1292" s="259"/>
      <c r="D1292" s="20"/>
      <c r="E1292" s="20"/>
      <c r="F1292" s="58"/>
    </row>
    <row r="1293" spans="1:6">
      <c r="A1293" s="225"/>
      <c r="B1293" s="20"/>
      <c r="C1293" s="259"/>
      <c r="D1293" s="20"/>
      <c r="E1293" s="20"/>
      <c r="F1293" s="58"/>
    </row>
    <row r="1294" spans="1:6">
      <c r="A1294" s="225"/>
      <c r="B1294" s="20"/>
      <c r="C1294" s="259"/>
      <c r="D1294" s="20"/>
      <c r="E1294" s="20"/>
      <c r="F1294" s="58"/>
    </row>
    <row r="1295" spans="1:6">
      <c r="A1295" s="225"/>
      <c r="B1295" s="20"/>
      <c r="C1295" s="259"/>
      <c r="D1295" s="20"/>
      <c r="E1295" s="20"/>
      <c r="F1295" s="58"/>
    </row>
    <row r="1296" spans="1:6">
      <c r="A1296" s="225"/>
      <c r="B1296" s="20"/>
      <c r="C1296" s="259"/>
      <c r="D1296" s="20"/>
      <c r="E1296" s="20"/>
      <c r="F1296" s="58"/>
    </row>
    <row r="1297" spans="1:6">
      <c r="A1297" s="225"/>
      <c r="B1297" s="20"/>
      <c r="C1297" s="259"/>
      <c r="D1297" s="20"/>
      <c r="E1297" s="20"/>
      <c r="F1297" s="58"/>
    </row>
    <row r="1298" spans="1:6">
      <c r="A1298" s="225"/>
      <c r="B1298" s="20"/>
      <c r="C1298" s="259"/>
      <c r="D1298" s="20"/>
      <c r="E1298" s="20"/>
      <c r="F1298" s="58"/>
    </row>
    <row r="1299" spans="1:6">
      <c r="A1299" s="225"/>
      <c r="B1299" s="20"/>
      <c r="C1299" s="259"/>
      <c r="D1299" s="20"/>
      <c r="E1299" s="20"/>
      <c r="F1299" s="58"/>
    </row>
    <row r="1300" spans="1:6">
      <c r="A1300" s="225"/>
      <c r="B1300" s="20"/>
      <c r="C1300" s="259"/>
      <c r="D1300" s="20"/>
      <c r="E1300" s="20"/>
      <c r="F1300" s="58"/>
    </row>
    <row r="1301" spans="1:6">
      <c r="A1301" s="225"/>
      <c r="B1301" s="20"/>
      <c r="C1301" s="259"/>
      <c r="D1301" s="20"/>
      <c r="E1301" s="20"/>
      <c r="F1301" s="58"/>
    </row>
    <row r="1302" spans="1:6">
      <c r="A1302" s="225"/>
      <c r="B1302" s="20"/>
      <c r="C1302" s="259"/>
      <c r="D1302" s="20"/>
      <c r="E1302" s="20"/>
      <c r="F1302" s="58"/>
    </row>
    <row r="1303" spans="1:6">
      <c r="A1303" s="225"/>
      <c r="B1303" s="20"/>
      <c r="C1303" s="259"/>
      <c r="D1303" s="20"/>
      <c r="E1303" s="20"/>
      <c r="F1303" s="58"/>
    </row>
    <row r="1304" spans="1:6">
      <c r="A1304" s="225"/>
      <c r="B1304" s="20"/>
      <c r="C1304" s="259"/>
      <c r="D1304" s="20"/>
      <c r="E1304" s="20"/>
      <c r="F1304" s="58"/>
    </row>
    <row r="1305" spans="1:6">
      <c r="A1305" s="225"/>
      <c r="B1305" s="20"/>
      <c r="C1305" s="259"/>
      <c r="D1305" s="20"/>
      <c r="E1305" s="20"/>
      <c r="F1305" s="58"/>
    </row>
    <row r="1306" spans="1:6">
      <c r="A1306" s="225"/>
      <c r="B1306" s="20"/>
      <c r="C1306" s="259"/>
      <c r="D1306" s="20"/>
      <c r="E1306" s="20"/>
      <c r="F1306" s="58"/>
    </row>
    <row r="1307" spans="1:6">
      <c r="A1307" s="225"/>
      <c r="B1307" s="20"/>
      <c r="C1307" s="259"/>
      <c r="D1307" s="20"/>
      <c r="E1307" s="20"/>
      <c r="F1307" s="58"/>
    </row>
    <row r="1308" spans="1:6">
      <c r="A1308" s="225"/>
      <c r="B1308" s="20"/>
      <c r="C1308" s="259"/>
      <c r="D1308" s="20"/>
      <c r="E1308" s="20"/>
      <c r="F1308" s="58"/>
    </row>
    <row r="1309" spans="1:6">
      <c r="A1309" s="225"/>
      <c r="B1309" s="20"/>
      <c r="C1309" s="259"/>
      <c r="D1309" s="20"/>
      <c r="E1309" s="20"/>
      <c r="F1309" s="58"/>
    </row>
    <row r="1310" spans="1:6">
      <c r="A1310" s="225"/>
      <c r="B1310" s="20"/>
      <c r="C1310" s="259"/>
      <c r="D1310" s="20"/>
      <c r="E1310" s="20"/>
      <c r="F1310" s="58"/>
    </row>
    <row r="1311" spans="1:6">
      <c r="A1311" s="225"/>
      <c r="B1311" s="20"/>
      <c r="C1311" s="259"/>
      <c r="D1311" s="20"/>
      <c r="E1311" s="20"/>
      <c r="F1311" s="58"/>
    </row>
    <row r="1312" spans="1:6">
      <c r="A1312" s="225"/>
      <c r="B1312" s="20"/>
      <c r="C1312" s="259"/>
      <c r="D1312" s="20"/>
      <c r="E1312" s="20"/>
      <c r="F1312" s="58"/>
    </row>
    <row r="1313" spans="1:6">
      <c r="A1313" s="225"/>
      <c r="B1313" s="20"/>
      <c r="C1313" s="259"/>
      <c r="D1313" s="20"/>
      <c r="E1313" s="20"/>
      <c r="F1313" s="58"/>
    </row>
    <row r="1314" spans="1:6">
      <c r="A1314" s="225"/>
      <c r="B1314" s="20"/>
      <c r="C1314" s="259"/>
      <c r="D1314" s="20"/>
      <c r="E1314" s="20"/>
      <c r="F1314" s="58"/>
    </row>
    <row r="1315" spans="1:6">
      <c r="A1315" s="225"/>
      <c r="B1315" s="20"/>
      <c r="C1315" s="259"/>
      <c r="D1315" s="20"/>
      <c r="E1315" s="20"/>
      <c r="F1315" s="58"/>
    </row>
    <row r="1316" spans="1:6">
      <c r="A1316" s="225"/>
      <c r="B1316" s="20"/>
      <c r="C1316" s="259"/>
      <c r="D1316" s="20"/>
      <c r="E1316" s="20"/>
      <c r="F1316" s="58"/>
    </row>
    <row r="1317" spans="1:6">
      <c r="A1317" s="225"/>
      <c r="B1317" s="20"/>
      <c r="C1317" s="259"/>
      <c r="D1317" s="20"/>
      <c r="E1317" s="20"/>
      <c r="F1317" s="58"/>
    </row>
    <row r="1318" spans="1:6">
      <c r="A1318" s="225"/>
      <c r="B1318" s="20"/>
      <c r="C1318" s="259"/>
      <c r="D1318" s="20"/>
      <c r="E1318" s="20"/>
      <c r="F1318" s="58"/>
    </row>
    <row r="1319" spans="1:6">
      <c r="A1319" s="225"/>
      <c r="B1319" s="20"/>
      <c r="C1319" s="259"/>
      <c r="D1319" s="20"/>
      <c r="E1319" s="20"/>
      <c r="F1319" s="58"/>
    </row>
    <row r="1320" spans="1:6">
      <c r="A1320" s="225"/>
      <c r="B1320" s="20"/>
      <c r="C1320" s="259"/>
      <c r="D1320" s="20"/>
      <c r="E1320" s="20"/>
      <c r="F1320" s="58"/>
    </row>
    <row r="1321" spans="1:6">
      <c r="A1321" s="225"/>
      <c r="B1321" s="20"/>
      <c r="C1321" s="259"/>
      <c r="D1321" s="20"/>
      <c r="E1321" s="20"/>
      <c r="F1321" s="58"/>
    </row>
    <row r="1322" spans="1:6">
      <c r="A1322" s="225"/>
      <c r="B1322" s="20"/>
      <c r="C1322" s="259"/>
      <c r="D1322" s="20"/>
      <c r="E1322" s="20"/>
      <c r="F1322" s="58"/>
    </row>
    <row r="1323" spans="1:6">
      <c r="A1323" s="225"/>
      <c r="B1323" s="20"/>
      <c r="C1323" s="259"/>
      <c r="D1323" s="20"/>
      <c r="E1323" s="20"/>
      <c r="F1323" s="58"/>
    </row>
    <row r="1324" spans="1:6">
      <c r="A1324" s="225"/>
      <c r="B1324" s="20"/>
      <c r="C1324" s="259"/>
      <c r="D1324" s="20"/>
      <c r="E1324" s="20"/>
      <c r="F1324" s="58"/>
    </row>
    <row r="1325" spans="1:6">
      <c r="A1325" s="225"/>
      <c r="B1325" s="20"/>
      <c r="C1325" s="259"/>
      <c r="D1325" s="20"/>
      <c r="E1325" s="20"/>
      <c r="F1325" s="58"/>
    </row>
    <row r="1326" spans="1:6">
      <c r="A1326" s="225"/>
      <c r="B1326" s="20"/>
      <c r="C1326" s="259"/>
      <c r="D1326" s="20"/>
      <c r="E1326" s="20"/>
      <c r="F1326" s="58"/>
    </row>
    <row r="1327" spans="1:6">
      <c r="A1327" s="225"/>
      <c r="B1327" s="20"/>
      <c r="C1327" s="259"/>
      <c r="D1327" s="20"/>
      <c r="E1327" s="20"/>
      <c r="F1327" s="58"/>
    </row>
    <row r="1328" spans="1:6">
      <c r="A1328" s="225"/>
      <c r="B1328" s="20"/>
      <c r="C1328" s="259"/>
      <c r="D1328" s="20"/>
      <c r="E1328" s="20"/>
      <c r="F1328" s="58"/>
    </row>
    <row r="1329" spans="1:6">
      <c r="A1329" s="225"/>
      <c r="B1329" s="20"/>
      <c r="C1329" s="259"/>
      <c r="D1329" s="20"/>
      <c r="E1329" s="20"/>
      <c r="F1329" s="58"/>
    </row>
    <row r="1330" spans="1:6">
      <c r="A1330" s="225"/>
      <c r="B1330" s="20"/>
      <c r="C1330" s="259"/>
      <c r="D1330" s="20"/>
      <c r="E1330" s="20"/>
      <c r="F1330" s="58"/>
    </row>
    <row r="1331" spans="1:6">
      <c r="A1331" s="225"/>
      <c r="B1331" s="20"/>
      <c r="C1331" s="259"/>
      <c r="D1331" s="20"/>
      <c r="E1331" s="20"/>
      <c r="F1331" s="58"/>
    </row>
    <row r="1332" spans="1:6">
      <c r="A1332" s="225"/>
      <c r="B1332" s="20"/>
      <c r="C1332" s="259"/>
      <c r="D1332" s="20"/>
      <c r="E1332" s="20"/>
      <c r="F1332" s="58"/>
    </row>
    <row r="1333" spans="1:6">
      <c r="A1333" s="225"/>
      <c r="B1333" s="20"/>
      <c r="C1333" s="259"/>
      <c r="D1333" s="20"/>
      <c r="E1333" s="20"/>
      <c r="F1333" s="58"/>
    </row>
    <row r="1334" spans="1:6">
      <c r="A1334" s="225"/>
      <c r="B1334" s="20"/>
      <c r="C1334" s="259"/>
      <c r="D1334" s="20"/>
      <c r="E1334" s="20"/>
      <c r="F1334" s="58"/>
    </row>
    <row r="1335" spans="1:6">
      <c r="A1335" s="225"/>
      <c r="B1335" s="20"/>
      <c r="C1335" s="259"/>
      <c r="D1335" s="20"/>
      <c r="E1335" s="20"/>
      <c r="F1335" s="58"/>
    </row>
    <row r="1336" spans="1:6">
      <c r="A1336" s="225"/>
      <c r="B1336" s="20"/>
      <c r="C1336" s="259"/>
      <c r="D1336" s="20"/>
      <c r="E1336" s="20"/>
      <c r="F1336" s="58"/>
    </row>
    <row r="1337" spans="1:6">
      <c r="A1337" s="225"/>
      <c r="B1337" s="20"/>
      <c r="C1337" s="259"/>
      <c r="D1337" s="20"/>
      <c r="E1337" s="20"/>
      <c r="F1337" s="58"/>
    </row>
    <row r="1338" spans="1:6">
      <c r="A1338" s="225"/>
      <c r="B1338" s="20"/>
      <c r="C1338" s="259"/>
      <c r="D1338" s="20"/>
      <c r="E1338" s="20"/>
      <c r="F1338" s="58"/>
    </row>
    <row r="1339" spans="1:6">
      <c r="A1339" s="225"/>
      <c r="B1339" s="20"/>
      <c r="C1339" s="259"/>
      <c r="D1339" s="20"/>
      <c r="E1339" s="20"/>
      <c r="F1339" s="58"/>
    </row>
    <row r="1340" spans="1:6">
      <c r="A1340" s="225"/>
      <c r="B1340" s="20"/>
      <c r="C1340" s="259"/>
      <c r="D1340" s="20"/>
      <c r="E1340" s="20"/>
      <c r="F1340" s="58"/>
    </row>
    <row r="1341" spans="1:6">
      <c r="A1341" s="225"/>
      <c r="B1341" s="20"/>
      <c r="C1341" s="259"/>
      <c r="D1341" s="20"/>
      <c r="E1341" s="20"/>
      <c r="F1341" s="58"/>
    </row>
    <row r="1342" spans="1:6">
      <c r="A1342" s="225"/>
      <c r="B1342" s="20"/>
      <c r="C1342" s="259"/>
      <c r="D1342" s="20"/>
      <c r="E1342" s="20"/>
      <c r="F1342" s="58"/>
    </row>
    <row r="1343" spans="1:6">
      <c r="A1343" s="225"/>
      <c r="B1343" s="20"/>
      <c r="C1343" s="259"/>
      <c r="D1343" s="20"/>
      <c r="E1343" s="20"/>
      <c r="F1343" s="58"/>
    </row>
    <row r="1344" spans="1:6">
      <c r="A1344" s="225"/>
      <c r="B1344" s="20"/>
      <c r="C1344" s="259"/>
      <c r="D1344" s="20"/>
      <c r="E1344" s="20"/>
      <c r="F1344" s="58"/>
    </row>
    <row r="1345" spans="1:6">
      <c r="A1345" s="225"/>
      <c r="B1345" s="20"/>
      <c r="C1345" s="259"/>
      <c r="D1345" s="20"/>
      <c r="E1345" s="20"/>
      <c r="F1345" s="58"/>
    </row>
    <row r="1346" spans="1:6">
      <c r="A1346" s="225"/>
      <c r="B1346" s="20"/>
      <c r="C1346" s="259"/>
      <c r="D1346" s="20"/>
      <c r="E1346" s="20"/>
      <c r="F1346" s="58"/>
    </row>
    <row r="1347" spans="1:6">
      <c r="A1347" s="225"/>
      <c r="B1347" s="20"/>
      <c r="C1347" s="259"/>
      <c r="D1347" s="20"/>
      <c r="E1347" s="20"/>
      <c r="F1347" s="58"/>
    </row>
    <row r="1348" spans="1:6">
      <c r="A1348" s="225"/>
      <c r="B1348" s="20"/>
      <c r="C1348" s="259"/>
      <c r="D1348" s="20"/>
      <c r="E1348" s="20"/>
      <c r="F1348" s="58"/>
    </row>
    <row r="1349" spans="1:6">
      <c r="A1349" s="225"/>
      <c r="B1349" s="20"/>
      <c r="C1349" s="259"/>
      <c r="D1349" s="20"/>
      <c r="E1349" s="20"/>
      <c r="F1349" s="58"/>
    </row>
    <row r="1350" spans="1:6">
      <c r="A1350" s="225"/>
      <c r="B1350" s="20"/>
      <c r="C1350" s="259"/>
      <c r="D1350" s="20"/>
      <c r="E1350" s="20"/>
      <c r="F1350" s="58"/>
    </row>
    <row r="1351" spans="1:6">
      <c r="A1351" s="225"/>
      <c r="B1351" s="20"/>
      <c r="C1351" s="259"/>
      <c r="D1351" s="20"/>
      <c r="E1351" s="20"/>
      <c r="F1351" s="58"/>
    </row>
    <row r="1352" spans="1:6">
      <c r="A1352" s="225"/>
      <c r="B1352" s="20"/>
      <c r="C1352" s="259"/>
      <c r="D1352" s="20"/>
      <c r="E1352" s="20"/>
      <c r="F1352" s="58"/>
    </row>
    <row r="1353" spans="1:6">
      <c r="A1353" s="225"/>
      <c r="B1353" s="20"/>
      <c r="C1353" s="259"/>
      <c r="D1353" s="20"/>
      <c r="E1353" s="20"/>
      <c r="F1353" s="58"/>
    </row>
    <row r="1354" spans="1:6">
      <c r="A1354" s="225"/>
      <c r="B1354" s="20"/>
      <c r="C1354" s="259"/>
      <c r="D1354" s="20"/>
      <c r="E1354" s="20"/>
      <c r="F1354" s="58"/>
    </row>
    <row r="1355" spans="1:6">
      <c r="A1355" s="225"/>
      <c r="B1355" s="20"/>
      <c r="C1355" s="259"/>
      <c r="D1355" s="20"/>
      <c r="E1355" s="20"/>
      <c r="F1355" s="58"/>
    </row>
    <row r="1356" spans="1:6">
      <c r="A1356" s="225"/>
      <c r="B1356" s="20"/>
      <c r="C1356" s="259"/>
      <c r="D1356" s="20"/>
      <c r="E1356" s="20"/>
      <c r="F1356" s="58"/>
    </row>
    <row r="1357" spans="1:6">
      <c r="A1357" s="225"/>
      <c r="B1357" s="20"/>
      <c r="C1357" s="259"/>
      <c r="D1357" s="20"/>
      <c r="E1357" s="20"/>
      <c r="F1357" s="58"/>
    </row>
    <row r="1358" spans="1:6">
      <c r="A1358" s="225"/>
      <c r="B1358" s="20"/>
      <c r="C1358" s="259"/>
      <c r="D1358" s="20"/>
      <c r="E1358" s="20"/>
      <c r="F1358" s="58"/>
    </row>
    <row r="1359" spans="1:6">
      <c r="A1359" s="225"/>
      <c r="B1359" s="20"/>
      <c r="C1359" s="259"/>
      <c r="D1359" s="20"/>
      <c r="E1359" s="20"/>
      <c r="F1359" s="58"/>
    </row>
    <row r="1360" spans="1:6">
      <c r="A1360" s="225"/>
      <c r="B1360" s="20"/>
      <c r="C1360" s="259"/>
      <c r="D1360" s="20"/>
      <c r="E1360" s="20"/>
      <c r="F1360" s="58"/>
    </row>
    <row r="1361" spans="1:6">
      <c r="A1361" s="225"/>
      <c r="B1361" s="20"/>
      <c r="C1361" s="259"/>
      <c r="D1361" s="20"/>
      <c r="E1361" s="20"/>
      <c r="F1361" s="58"/>
    </row>
    <row r="1362" spans="1:6">
      <c r="A1362" s="225"/>
      <c r="B1362" s="20"/>
      <c r="C1362" s="259"/>
      <c r="D1362" s="20"/>
      <c r="E1362" s="20"/>
      <c r="F1362" s="58"/>
    </row>
    <row r="1363" spans="1:6">
      <c r="A1363" s="225"/>
      <c r="B1363" s="20"/>
      <c r="C1363" s="259"/>
      <c r="D1363" s="20"/>
      <c r="E1363" s="20"/>
      <c r="F1363" s="58"/>
    </row>
    <row r="1364" spans="1:6">
      <c r="A1364" s="225"/>
      <c r="B1364" s="20"/>
      <c r="C1364" s="259"/>
      <c r="D1364" s="20"/>
      <c r="E1364" s="20"/>
      <c r="F1364" s="58"/>
    </row>
    <row r="1365" spans="1:6">
      <c r="A1365" s="225"/>
      <c r="B1365" s="20"/>
      <c r="C1365" s="259"/>
      <c r="D1365" s="20"/>
      <c r="E1365" s="20"/>
      <c r="F1365" s="58"/>
    </row>
    <row r="1366" spans="1:6">
      <c r="A1366" s="225"/>
      <c r="B1366" s="20"/>
      <c r="C1366" s="259"/>
      <c r="D1366" s="20"/>
      <c r="E1366" s="20"/>
      <c r="F1366" s="58"/>
    </row>
    <row r="1367" spans="1:6">
      <c r="A1367" s="225"/>
      <c r="B1367" s="20"/>
      <c r="C1367" s="259"/>
      <c r="D1367" s="20"/>
      <c r="E1367" s="20"/>
      <c r="F1367" s="58"/>
    </row>
    <row r="1368" spans="1:6">
      <c r="A1368" s="225"/>
      <c r="B1368" s="20"/>
      <c r="C1368" s="259"/>
      <c r="D1368" s="20"/>
      <c r="E1368" s="20"/>
      <c r="F1368" s="58"/>
    </row>
    <row r="1369" spans="1:6">
      <c r="A1369" s="225"/>
      <c r="B1369" s="20"/>
      <c r="C1369" s="259"/>
      <c r="D1369" s="20"/>
      <c r="E1369" s="20"/>
      <c r="F1369" s="58"/>
    </row>
    <row r="1370" spans="1:6">
      <c r="A1370" s="225"/>
      <c r="B1370" s="20"/>
      <c r="C1370" s="259"/>
      <c r="D1370" s="20"/>
      <c r="E1370" s="20"/>
      <c r="F1370" s="58"/>
    </row>
    <row r="1371" spans="1:6">
      <c r="A1371" s="225"/>
      <c r="B1371" s="20"/>
      <c r="C1371" s="259"/>
      <c r="D1371" s="20"/>
      <c r="E1371" s="20"/>
      <c r="F1371" s="58"/>
    </row>
    <row r="1372" spans="1:6">
      <c r="A1372" s="225"/>
      <c r="B1372" s="20"/>
      <c r="C1372" s="259"/>
      <c r="D1372" s="20"/>
      <c r="E1372" s="20"/>
      <c r="F1372" s="58"/>
    </row>
    <row r="1373" spans="1:6">
      <c r="A1373" s="225"/>
      <c r="B1373" s="20"/>
      <c r="C1373" s="259"/>
      <c r="D1373" s="20"/>
      <c r="E1373" s="20"/>
      <c r="F1373" s="58"/>
    </row>
    <row r="1374" spans="1:6">
      <c r="A1374" s="225"/>
      <c r="B1374" s="20"/>
      <c r="C1374" s="259"/>
      <c r="D1374" s="20"/>
      <c r="E1374" s="20"/>
      <c r="F1374" s="58"/>
    </row>
    <row r="1375" spans="1:6">
      <c r="A1375" s="225"/>
      <c r="B1375" s="20"/>
      <c r="C1375" s="259"/>
      <c r="D1375" s="20"/>
      <c r="E1375" s="20"/>
      <c r="F1375" s="58"/>
    </row>
    <row r="1376" spans="1:6">
      <c r="A1376" s="225"/>
      <c r="B1376" s="20"/>
      <c r="C1376" s="259"/>
      <c r="D1376" s="20"/>
      <c r="E1376" s="20"/>
      <c r="F1376" s="58"/>
    </row>
    <row r="1377" spans="1:6">
      <c r="A1377" s="225"/>
      <c r="B1377" s="20"/>
      <c r="C1377" s="259"/>
      <c r="D1377" s="20"/>
      <c r="E1377" s="20"/>
      <c r="F1377" s="58"/>
    </row>
    <row r="1378" spans="1:6">
      <c r="A1378" s="225"/>
      <c r="B1378" s="20"/>
      <c r="C1378" s="259"/>
      <c r="D1378" s="20"/>
      <c r="E1378" s="20"/>
      <c r="F1378" s="58"/>
    </row>
    <row r="1379" spans="1:6">
      <c r="A1379" s="225"/>
      <c r="B1379" s="20"/>
      <c r="C1379" s="259"/>
      <c r="D1379" s="20"/>
      <c r="E1379" s="20"/>
      <c r="F1379" s="58"/>
    </row>
    <row r="1380" spans="1:6">
      <c r="A1380" s="225"/>
      <c r="B1380" s="20"/>
      <c r="C1380" s="259"/>
      <c r="D1380" s="20"/>
      <c r="E1380" s="20"/>
      <c r="F1380" s="58"/>
    </row>
    <row r="1381" spans="1:6">
      <c r="A1381" s="225"/>
      <c r="B1381" s="20"/>
      <c r="C1381" s="259"/>
      <c r="D1381" s="20"/>
      <c r="E1381" s="20"/>
      <c r="F1381" s="58"/>
    </row>
    <row r="1382" spans="1:6">
      <c r="A1382" s="225"/>
      <c r="B1382" s="20"/>
      <c r="C1382" s="259"/>
      <c r="D1382" s="20"/>
      <c r="E1382" s="20"/>
      <c r="F1382" s="58"/>
    </row>
    <row r="1383" spans="1:6">
      <c r="A1383" s="225"/>
      <c r="B1383" s="20"/>
      <c r="C1383" s="259"/>
      <c r="D1383" s="20"/>
      <c r="E1383" s="20"/>
      <c r="F1383" s="58"/>
    </row>
    <row r="1384" spans="1:6">
      <c r="A1384" s="225"/>
      <c r="B1384" s="20"/>
      <c r="C1384" s="259"/>
      <c r="D1384" s="20"/>
      <c r="E1384" s="20"/>
      <c r="F1384" s="58"/>
    </row>
    <row r="1385" spans="1:6">
      <c r="A1385" s="225"/>
      <c r="B1385" s="20"/>
      <c r="C1385" s="259"/>
      <c r="D1385" s="20"/>
      <c r="E1385" s="20"/>
      <c r="F1385" s="58"/>
    </row>
    <row r="1386" spans="1:6">
      <c r="A1386" s="225"/>
      <c r="B1386" s="20"/>
      <c r="C1386" s="259"/>
      <c r="D1386" s="20"/>
      <c r="E1386" s="20"/>
      <c r="F1386" s="58"/>
    </row>
    <row r="1387" spans="1:6">
      <c r="A1387" s="225"/>
      <c r="B1387" s="20"/>
      <c r="C1387" s="259"/>
      <c r="D1387" s="20"/>
      <c r="E1387" s="20"/>
      <c r="F1387" s="58"/>
    </row>
    <row r="1388" spans="1:6">
      <c r="A1388" s="225"/>
      <c r="B1388" s="20"/>
      <c r="C1388" s="259"/>
      <c r="D1388" s="20"/>
      <c r="E1388" s="20"/>
      <c r="F1388" s="58"/>
    </row>
    <row r="1389" spans="1:6">
      <c r="A1389" s="225"/>
      <c r="B1389" s="20"/>
      <c r="C1389" s="259"/>
      <c r="D1389" s="20"/>
      <c r="E1389" s="20"/>
      <c r="F1389" s="58"/>
    </row>
    <row r="1390" spans="1:6">
      <c r="A1390" s="225"/>
      <c r="B1390" s="20"/>
      <c r="C1390" s="259"/>
      <c r="D1390" s="20"/>
      <c r="E1390" s="20"/>
      <c r="F1390" s="58"/>
    </row>
    <row r="1391" spans="1:6">
      <c r="A1391" s="225"/>
      <c r="B1391" s="20"/>
      <c r="C1391" s="259"/>
      <c r="D1391" s="20"/>
      <c r="E1391" s="20"/>
      <c r="F1391" s="58"/>
    </row>
    <row r="1392" spans="1:6">
      <c r="A1392" s="225"/>
      <c r="B1392" s="20"/>
      <c r="C1392" s="259"/>
      <c r="D1392" s="20"/>
      <c r="E1392" s="20"/>
      <c r="F1392" s="58"/>
    </row>
    <row r="1393" spans="1:6">
      <c r="A1393" s="225"/>
      <c r="B1393" s="20"/>
      <c r="C1393" s="259"/>
      <c r="D1393" s="20"/>
      <c r="E1393" s="20"/>
      <c r="F1393" s="58"/>
    </row>
    <row r="1394" spans="1:6">
      <c r="A1394" s="225"/>
      <c r="B1394" s="20"/>
      <c r="C1394" s="259"/>
      <c r="D1394" s="20"/>
      <c r="E1394" s="20"/>
      <c r="F1394" s="58"/>
    </row>
    <row r="1395" spans="1:6">
      <c r="A1395" s="225"/>
      <c r="B1395" s="20"/>
      <c r="C1395" s="259"/>
      <c r="D1395" s="20"/>
      <c r="E1395" s="20"/>
      <c r="F1395" s="58"/>
    </row>
    <row r="1396" spans="1:6">
      <c r="A1396" s="227"/>
      <c r="B1396" s="99"/>
      <c r="C1396" s="263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55" activePane="bottomLeft" state="frozen"/>
      <selection pane="bottomLeft" activeCell="G1162" sqref="G1162:G1163"/>
    </sheetView>
  </sheetViews>
  <sheetFormatPr defaultRowHeight="15.75"/>
  <cols>
    <col min="1" max="1" width="12.5703125" style="250" customWidth="1"/>
    <col min="2" max="2" width="13.42578125" style="3" customWidth="1"/>
    <col min="3" max="3" width="11.5703125" style="260" customWidth="1"/>
    <col min="4" max="4" width="11.7109375" style="3" bestFit="1" customWidth="1"/>
    <col min="5" max="5" width="11.5703125" style="260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s="100" customFormat="1" ht="31.5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7.25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>
      <c r="A451" s="59" t="s">
        <v>666</v>
      </c>
      <c r="B451" s="9">
        <v>2509</v>
      </c>
      <c r="C451" s="258"/>
      <c r="D451" s="9"/>
      <c r="E451" s="258"/>
      <c r="F451" s="9"/>
    </row>
    <row r="452" spans="1:6" hidden="1">
      <c r="A452" s="59" t="s">
        <v>667</v>
      </c>
      <c r="B452" s="9">
        <v>2394</v>
      </c>
      <c r="C452" s="258"/>
      <c r="D452" s="9"/>
      <c r="E452" s="258"/>
      <c r="F452" s="9"/>
    </row>
    <row r="453" spans="1:6" hidden="1">
      <c r="A453" s="59" t="s">
        <v>668</v>
      </c>
      <c r="B453" s="9">
        <v>2433</v>
      </c>
      <c r="C453" s="258"/>
      <c r="D453" s="9"/>
      <c r="E453" s="258"/>
      <c r="F453" s="9"/>
    </row>
    <row r="454" spans="1:6" hidden="1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>
      <c r="A621" s="239" t="s">
        <v>644</v>
      </c>
      <c r="B621" s="20"/>
      <c r="C621" s="258"/>
      <c r="D621" s="9"/>
      <c r="E621" s="258"/>
      <c r="F621" s="9"/>
    </row>
    <row r="622" spans="1:6" hidden="1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>
      <c r="A649" s="239" t="s">
        <v>799</v>
      </c>
      <c r="B649" s="9">
        <f>'Gia Kim Loai'!H8</f>
        <v>2841.671253712434</v>
      </c>
      <c r="C649" s="258"/>
      <c r="D649" s="9"/>
      <c r="E649" s="258"/>
      <c r="F649" s="9"/>
    </row>
    <row r="650" spans="1:6" hidden="1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6">
        <v>43371</v>
      </c>
      <c r="B1162" s="20">
        <f t="shared" ref="B1162:B1163" si="23">+IF(F1162=0,"",C1162/F1162)</f>
        <v>3296.2421387529166</v>
      </c>
      <c r="C1162" s="259">
        <v>22700</v>
      </c>
      <c r="D1162" s="20">
        <f t="shared" ref="D1162:D1163" si="24">+B1162/1.17</f>
        <v>2817.3009732930914</v>
      </c>
      <c r="E1162" s="259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6">
        <v>43374</v>
      </c>
      <c r="B1163" s="20">
        <f t="shared" si="23"/>
        <v>3324.7553668435476</v>
      </c>
      <c r="C1163" s="259">
        <v>22700</v>
      </c>
      <c r="D1163" s="20">
        <f t="shared" si="24"/>
        <v>2841.671253712434</v>
      </c>
      <c r="E1163" s="259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226"/>
      <c r="B1164" s="20"/>
      <c r="C1164" s="259"/>
      <c r="D1164" s="20"/>
      <c r="E1164" s="259"/>
      <c r="F1164" s="171"/>
      <c r="G1164" s="185">
        <f t="shared" si="20"/>
        <v>-22700</v>
      </c>
    </row>
    <row r="1165" spans="1:7">
      <c r="A1165" s="226"/>
      <c r="B1165" s="20"/>
      <c r="C1165" s="259"/>
      <c r="D1165" s="20"/>
      <c r="E1165" s="259"/>
      <c r="F1165" s="171"/>
      <c r="G1165" s="185">
        <f t="shared" si="20"/>
        <v>0</v>
      </c>
    </row>
    <row r="1166" spans="1:7">
      <c r="A1166" s="226"/>
      <c r="B1166" s="20"/>
      <c r="C1166" s="259"/>
      <c r="D1166" s="20"/>
      <c r="E1166" s="259"/>
      <c r="F1166" s="171"/>
      <c r="G1166" s="185">
        <f t="shared" si="20"/>
        <v>0</v>
      </c>
    </row>
    <row r="1167" spans="1:7">
      <c r="A1167" s="226"/>
      <c r="B1167" s="20"/>
      <c r="C1167" s="259"/>
      <c r="D1167" s="20"/>
      <c r="E1167" s="259"/>
      <c r="F1167" s="171"/>
      <c r="G1167" s="185">
        <f t="shared" si="20"/>
        <v>0</v>
      </c>
    </row>
    <row r="1168" spans="1:7">
      <c r="A1168" s="226"/>
      <c r="B1168" s="20"/>
      <c r="C1168" s="259"/>
      <c r="D1168" s="20"/>
      <c r="E1168" s="259"/>
      <c r="F1168" s="171"/>
      <c r="G1168" s="185">
        <f t="shared" si="20"/>
        <v>0</v>
      </c>
    </row>
    <row r="1169" spans="1:7">
      <c r="A1169" s="226"/>
      <c r="B1169" s="20"/>
      <c r="C1169" s="259"/>
      <c r="D1169" s="20"/>
      <c r="E1169" s="259"/>
      <c r="F1169" s="171"/>
      <c r="G1169" s="185">
        <f t="shared" si="20"/>
        <v>0</v>
      </c>
    </row>
    <row r="1170" spans="1:7">
      <c r="A1170" s="226"/>
      <c r="B1170" s="20"/>
      <c r="C1170" s="259"/>
      <c r="D1170" s="20"/>
      <c r="E1170" s="259"/>
      <c r="F1170" s="171"/>
      <c r="G1170" s="185">
        <f t="shared" si="20"/>
        <v>0</v>
      </c>
    </row>
    <row r="1171" spans="1:7">
      <c r="A1171" s="226"/>
      <c r="B1171" s="20"/>
      <c r="C1171" s="259"/>
      <c r="D1171" s="20"/>
      <c r="E1171" s="259"/>
      <c r="F1171" s="171"/>
      <c r="G1171" s="185">
        <f t="shared" si="20"/>
        <v>0</v>
      </c>
    </row>
    <row r="1172" spans="1:7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>
      <c r="A1174" s="226"/>
      <c r="B1174" s="20"/>
      <c r="C1174" s="259"/>
      <c r="D1174" s="20"/>
      <c r="E1174" s="259"/>
      <c r="F1174" s="171"/>
      <c r="G1174" s="185">
        <f t="shared" ref="G1174:G1183" si="25">+C1174-C1173</f>
        <v>0</v>
      </c>
    </row>
    <row r="1175" spans="1:7">
      <c r="A1175" s="226"/>
      <c r="B1175" s="20"/>
      <c r="C1175" s="259"/>
      <c r="D1175" s="20"/>
      <c r="E1175" s="259"/>
      <c r="F1175" s="171"/>
      <c r="G1175" s="185">
        <f t="shared" si="25"/>
        <v>0</v>
      </c>
    </row>
    <row r="1176" spans="1:7">
      <c r="A1176" s="226"/>
      <c r="B1176" s="20"/>
      <c r="C1176" s="259"/>
      <c r="D1176" s="20"/>
      <c r="E1176" s="259"/>
      <c r="F1176" s="171"/>
      <c r="G1176" s="185">
        <f t="shared" si="25"/>
        <v>0</v>
      </c>
    </row>
    <row r="1177" spans="1:7">
      <c r="A1177" s="226"/>
      <c r="B1177" s="20"/>
      <c r="C1177" s="259"/>
      <c r="D1177" s="20"/>
      <c r="E1177" s="259"/>
      <c r="F1177" s="171"/>
      <c r="G1177" s="185">
        <f t="shared" si="25"/>
        <v>0</v>
      </c>
    </row>
    <row r="1178" spans="1:7">
      <c r="A1178" s="226"/>
      <c r="B1178" s="20"/>
      <c r="C1178" s="259"/>
      <c r="D1178" s="20"/>
      <c r="E1178" s="259"/>
      <c r="F1178" s="171"/>
      <c r="G1178" s="185">
        <f t="shared" si="25"/>
        <v>0</v>
      </c>
    </row>
    <row r="1179" spans="1:7">
      <c r="A1179" s="226"/>
      <c r="B1179" s="20"/>
      <c r="C1179" s="259"/>
      <c r="D1179" s="20"/>
      <c r="E1179" s="259"/>
      <c r="F1179" s="171"/>
      <c r="G1179" s="185">
        <f t="shared" si="25"/>
        <v>0</v>
      </c>
    </row>
    <row r="1180" spans="1:7">
      <c r="A1180" s="226"/>
      <c r="B1180" s="20"/>
      <c r="C1180" s="259"/>
      <c r="D1180" s="20"/>
      <c r="E1180" s="259"/>
      <c r="F1180" s="171"/>
      <c r="G1180" s="185">
        <f t="shared" si="25"/>
        <v>0</v>
      </c>
    </row>
    <row r="1181" spans="1:7">
      <c r="A1181" s="226"/>
      <c r="B1181" s="20"/>
      <c r="C1181" s="259"/>
      <c r="D1181" s="20"/>
      <c r="E1181" s="259"/>
      <c r="F1181" s="171"/>
      <c r="G1181" s="185">
        <f t="shared" si="25"/>
        <v>0</v>
      </c>
    </row>
    <row r="1182" spans="1:7">
      <c r="A1182" s="226"/>
      <c r="B1182" s="20"/>
      <c r="C1182" s="259"/>
      <c r="D1182" s="20"/>
      <c r="E1182" s="259"/>
      <c r="F1182" s="171"/>
      <c r="G1182" s="185">
        <f t="shared" si="25"/>
        <v>0</v>
      </c>
    </row>
    <row r="1183" spans="1:7">
      <c r="A1183" s="226"/>
      <c r="B1183" s="20"/>
      <c r="C1183" s="259"/>
      <c r="D1183" s="20"/>
      <c r="E1183" s="259"/>
      <c r="F1183" s="171"/>
      <c r="G1183" s="185">
        <f t="shared" si="25"/>
        <v>0</v>
      </c>
    </row>
    <row r="1184" spans="1:7">
      <c r="A1184" s="226"/>
      <c r="B1184" s="20"/>
      <c r="C1184" s="259"/>
      <c r="D1184" s="20"/>
      <c r="E1184" s="259"/>
      <c r="F1184" s="171"/>
    </row>
    <row r="1185" spans="1:6">
      <c r="A1185" s="226"/>
      <c r="B1185" s="20"/>
      <c r="C1185" s="259"/>
      <c r="D1185" s="20"/>
      <c r="E1185" s="259"/>
      <c r="F1185" s="171"/>
    </row>
    <row r="1186" spans="1:6">
      <c r="A1186" s="226"/>
      <c r="B1186" s="20"/>
      <c r="C1186" s="259"/>
      <c r="D1186" s="20"/>
      <c r="E1186" s="259"/>
      <c r="F1186" s="171"/>
    </row>
    <row r="1187" spans="1:6">
      <c r="A1187" s="226"/>
      <c r="B1187" s="20"/>
      <c r="C1187" s="259"/>
      <c r="D1187" s="20"/>
      <c r="E1187" s="259"/>
      <c r="F1187" s="171"/>
    </row>
    <row r="1188" spans="1:6">
      <c r="A1188" s="226"/>
      <c r="B1188" s="20"/>
      <c r="C1188" s="259"/>
      <c r="D1188" s="20"/>
      <c r="E1188" s="259"/>
      <c r="F1188" s="171"/>
    </row>
    <row r="1189" spans="1:6">
      <c r="A1189" s="226"/>
      <c r="B1189" s="20"/>
      <c r="C1189" s="259"/>
      <c r="D1189" s="20"/>
      <c r="E1189" s="259"/>
      <c r="F1189" s="171"/>
    </row>
    <row r="1190" spans="1:6">
      <c r="A1190" s="226"/>
      <c r="B1190" s="20"/>
      <c r="C1190" s="259"/>
      <c r="D1190" s="20"/>
      <c r="E1190" s="259"/>
      <c r="F1190" s="171"/>
    </row>
    <row r="1191" spans="1:6">
      <c r="A1191" s="226"/>
      <c r="B1191" s="20"/>
      <c r="C1191" s="259"/>
      <c r="D1191" s="20"/>
      <c r="E1191" s="259"/>
      <c r="F1191" s="171"/>
    </row>
    <row r="1192" spans="1:6">
      <c r="A1192" s="226"/>
      <c r="B1192" s="20"/>
      <c r="C1192" s="259"/>
      <c r="D1192" s="20"/>
      <c r="E1192" s="259"/>
      <c r="F1192" s="171"/>
    </row>
    <row r="1193" spans="1:6">
      <c r="A1193" s="226"/>
      <c r="B1193" s="20"/>
      <c r="C1193" s="259"/>
      <c r="D1193" s="20"/>
      <c r="E1193" s="259"/>
      <c r="F1193" s="171"/>
    </row>
    <row r="1194" spans="1:6">
      <c r="A1194" s="226"/>
      <c r="B1194" s="20"/>
      <c r="C1194" s="259"/>
      <c r="D1194" s="20"/>
      <c r="E1194" s="259"/>
      <c r="F1194" s="171"/>
    </row>
    <row r="1195" spans="1:6">
      <c r="A1195" s="226"/>
      <c r="B1195" s="20"/>
      <c r="C1195" s="259"/>
      <c r="D1195" s="20"/>
      <c r="E1195" s="259"/>
      <c r="F1195" s="171"/>
    </row>
    <row r="1196" spans="1:6">
      <c r="A1196" s="226"/>
      <c r="B1196" s="20"/>
      <c r="C1196" s="259"/>
      <c r="D1196" s="20"/>
      <c r="E1196" s="259"/>
      <c r="F1196" s="171"/>
    </row>
    <row r="1197" spans="1:6">
      <c r="A1197" s="226"/>
      <c r="B1197" s="20"/>
      <c r="C1197" s="259"/>
      <c r="D1197" s="20"/>
      <c r="E1197" s="259"/>
      <c r="F1197" s="171"/>
    </row>
    <row r="1198" spans="1:6">
      <c r="A1198" s="226"/>
      <c r="B1198" s="20"/>
      <c r="C1198" s="259"/>
      <c r="D1198" s="20"/>
      <c r="E1198" s="259"/>
      <c r="F1198" s="171"/>
    </row>
    <row r="1199" spans="1:6">
      <c r="A1199" s="226"/>
      <c r="B1199" s="20"/>
      <c r="C1199" s="259"/>
      <c r="D1199" s="20"/>
      <c r="E1199" s="259"/>
      <c r="F1199" s="171"/>
    </row>
    <row r="1200" spans="1:6">
      <c r="A1200" s="226"/>
      <c r="B1200" s="20"/>
      <c r="C1200" s="259"/>
      <c r="D1200" s="20"/>
      <c r="E1200" s="259"/>
      <c r="F1200" s="171"/>
    </row>
    <row r="1201" spans="1:6">
      <c r="A1201" s="226"/>
      <c r="B1201" s="20"/>
      <c r="C1201" s="259"/>
      <c r="D1201" s="20"/>
      <c r="E1201" s="259"/>
      <c r="F1201" s="171"/>
    </row>
    <row r="1202" spans="1:6">
      <c r="A1202" s="226"/>
      <c r="B1202" s="20"/>
      <c r="C1202" s="259"/>
      <c r="D1202" s="20"/>
      <c r="E1202" s="259"/>
      <c r="F1202" s="171"/>
    </row>
    <row r="1203" spans="1:6">
      <c r="A1203" s="226"/>
      <c r="B1203" s="20"/>
      <c r="C1203" s="259"/>
      <c r="D1203" s="20"/>
      <c r="E1203" s="259"/>
      <c r="F1203" s="171"/>
    </row>
    <row r="1204" spans="1:6">
      <c r="A1204" s="226"/>
      <c r="B1204" s="20"/>
      <c r="C1204" s="259"/>
      <c r="D1204" s="20"/>
      <c r="E1204" s="259"/>
      <c r="F1204" s="171"/>
    </row>
    <row r="1205" spans="1:6">
      <c r="A1205" s="226"/>
      <c r="B1205" s="20"/>
      <c r="C1205" s="259"/>
      <c r="D1205" s="20"/>
      <c r="E1205" s="259"/>
      <c r="F1205" s="171"/>
    </row>
    <row r="1206" spans="1:6">
      <c r="A1206" s="226"/>
      <c r="B1206" s="20"/>
      <c r="C1206" s="259"/>
      <c r="D1206" s="20"/>
      <c r="E1206" s="259"/>
      <c r="F1206" s="171"/>
    </row>
    <row r="1207" spans="1:6">
      <c r="A1207" s="226"/>
      <c r="B1207" s="20"/>
      <c r="C1207" s="259"/>
      <c r="D1207" s="20"/>
      <c r="E1207" s="259"/>
      <c r="F1207" s="171"/>
    </row>
    <row r="1208" spans="1:6">
      <c r="A1208" s="226"/>
      <c r="B1208" s="20"/>
      <c r="C1208" s="259"/>
      <c r="D1208" s="20"/>
      <c r="E1208" s="259"/>
      <c r="F1208" s="171"/>
    </row>
    <row r="1209" spans="1:6">
      <c r="A1209" s="226"/>
      <c r="B1209" s="20"/>
      <c r="C1209" s="259"/>
      <c r="D1209" s="20"/>
      <c r="E1209" s="259"/>
      <c r="F1209" s="171"/>
    </row>
    <row r="1210" spans="1:6">
      <c r="A1210" s="226"/>
      <c r="B1210" s="20"/>
      <c r="C1210" s="259"/>
      <c r="D1210" s="20"/>
      <c r="E1210" s="259"/>
      <c r="F1210" s="171"/>
    </row>
    <row r="1211" spans="1:6">
      <c r="A1211" s="226"/>
      <c r="B1211" s="20"/>
      <c r="C1211" s="259"/>
      <c r="D1211" s="20"/>
      <c r="E1211" s="259"/>
      <c r="F1211" s="171"/>
    </row>
    <row r="1212" spans="1:6">
      <c r="A1212" s="226"/>
      <c r="B1212" s="20"/>
      <c r="C1212" s="259"/>
      <c r="D1212" s="20"/>
      <c r="E1212" s="259"/>
      <c r="F1212" s="171"/>
    </row>
    <row r="1213" spans="1:6">
      <c r="A1213" s="226"/>
      <c r="B1213" s="20"/>
      <c r="C1213" s="259"/>
      <c r="D1213" s="20"/>
      <c r="E1213" s="259"/>
      <c r="F1213" s="171"/>
    </row>
    <row r="1214" spans="1:6">
      <c r="A1214" s="226"/>
      <c r="B1214" s="20"/>
      <c r="C1214" s="259"/>
      <c r="D1214" s="20"/>
      <c r="E1214" s="259"/>
      <c r="F1214" s="171"/>
    </row>
    <row r="1215" spans="1:6">
      <c r="A1215" s="226"/>
      <c r="B1215" s="20"/>
      <c r="C1215" s="259"/>
      <c r="D1215" s="20"/>
      <c r="E1215" s="259"/>
      <c r="F1215" s="171"/>
    </row>
    <row r="1216" spans="1:6">
      <c r="A1216" s="226"/>
      <c r="B1216" s="20"/>
      <c r="C1216" s="259"/>
      <c r="D1216" s="20"/>
      <c r="E1216" s="259"/>
      <c r="F1216" s="171"/>
    </row>
    <row r="1217" spans="1:6">
      <c r="A1217" s="226"/>
      <c r="B1217" s="20"/>
      <c r="C1217" s="259"/>
      <c r="D1217" s="20"/>
      <c r="E1217" s="259"/>
      <c r="F1217" s="171"/>
    </row>
    <row r="1218" spans="1:6">
      <c r="A1218" s="226"/>
      <c r="B1218" s="20"/>
      <c r="C1218" s="259"/>
      <c r="D1218" s="20"/>
      <c r="E1218" s="259"/>
      <c r="F1218" s="171"/>
    </row>
    <row r="1219" spans="1:6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01" activePane="bottomLeft" state="frozen"/>
      <selection pane="bottomLeft" activeCell="G709" sqref="G709:G710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9.140625" style="292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1"/>
      <c r="B1" s="104"/>
      <c r="C1" s="282"/>
      <c r="D1" s="104"/>
      <c r="E1" s="282"/>
      <c r="F1" s="172"/>
      <c r="H1" s="105"/>
    </row>
    <row r="2" spans="1:8">
      <c r="A2" s="251"/>
      <c r="B2" s="104"/>
      <c r="C2" s="282"/>
      <c r="D2" s="104"/>
      <c r="E2" s="282"/>
      <c r="F2" s="172"/>
      <c r="H2" s="107"/>
    </row>
    <row r="3" spans="1:8" ht="25.5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ht="25.5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>
      <c r="A6" s="252" t="s">
        <v>463</v>
      </c>
      <c r="B6" s="109">
        <v>15397.28</v>
      </c>
      <c r="C6" s="285"/>
      <c r="D6" s="109"/>
      <c r="E6" s="285"/>
      <c r="F6" s="175"/>
    </row>
    <row r="7" spans="1:8" hidden="1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>
      <c r="A8" s="253" t="s">
        <v>465</v>
      </c>
      <c r="B8" s="111">
        <v>14742.91</v>
      </c>
      <c r="C8" s="286"/>
      <c r="D8" s="111"/>
      <c r="E8" s="286"/>
      <c r="F8" s="176"/>
    </row>
    <row r="9" spans="1:8" hidden="1">
      <c r="A9" s="253" t="s">
        <v>662</v>
      </c>
      <c r="B9" s="111">
        <v>14282.72</v>
      </c>
      <c r="C9" s="286"/>
      <c r="D9" s="111"/>
      <c r="E9" s="286"/>
      <c r="F9" s="176"/>
    </row>
    <row r="10" spans="1:8" hidden="1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>
      <c r="A657" s="253">
        <v>43297</v>
      </c>
      <c r="B657" s="110">
        <f t="shared" ref="B657:B710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10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2">
        <v>43371</v>
      </c>
      <c r="B709" s="110">
        <f t="shared" si="14"/>
        <v>15537.352812623882</v>
      </c>
      <c r="C709" s="290">
        <v>107000</v>
      </c>
      <c r="D709" s="110">
        <f t="shared" si="17"/>
        <v>13279.788728738362</v>
      </c>
      <c r="E709" s="290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2">
        <v>43374</v>
      </c>
      <c r="B710" s="110">
        <f t="shared" si="14"/>
        <v>15671.754372346239</v>
      </c>
      <c r="C710" s="290">
        <v>107000</v>
      </c>
      <c r="D710" s="110">
        <f t="shared" si="17"/>
        <v>13394.661856706187</v>
      </c>
      <c r="E710" s="290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253"/>
      <c r="B711" s="110"/>
      <c r="C711" s="290"/>
      <c r="D711" s="110"/>
      <c r="E711" s="290"/>
      <c r="F711" s="178"/>
      <c r="G711" s="106">
        <f t="shared" si="16"/>
        <v>-107000</v>
      </c>
    </row>
    <row r="712" spans="1:7">
      <c r="A712" s="253"/>
      <c r="B712" s="110"/>
      <c r="C712" s="290"/>
      <c r="D712" s="110"/>
      <c r="E712" s="290"/>
      <c r="F712" s="178"/>
      <c r="G712" s="106">
        <f t="shared" si="16"/>
        <v>0</v>
      </c>
    </row>
    <row r="713" spans="1:7">
      <c r="A713" s="253"/>
      <c r="B713" s="110"/>
      <c r="C713" s="290"/>
      <c r="D713" s="110"/>
      <c r="E713" s="290"/>
      <c r="F713" s="178"/>
      <c r="G713" s="106">
        <f t="shared" si="16"/>
        <v>0</v>
      </c>
    </row>
    <row r="714" spans="1:7">
      <c r="A714" s="253"/>
      <c r="B714" s="110"/>
      <c r="C714" s="290"/>
      <c r="D714" s="110"/>
      <c r="E714" s="290"/>
      <c r="F714" s="178"/>
      <c r="G714" s="106">
        <f t="shared" si="16"/>
        <v>0</v>
      </c>
    </row>
    <row r="715" spans="1:7">
      <c r="A715" s="253"/>
      <c r="B715" s="110"/>
      <c r="C715" s="290"/>
      <c r="D715" s="110"/>
      <c r="E715" s="290"/>
      <c r="F715" s="178"/>
      <c r="G715" s="106">
        <f t="shared" si="16"/>
        <v>0</v>
      </c>
    </row>
    <row r="716" spans="1:7">
      <c r="A716" s="253"/>
      <c r="B716" s="110"/>
      <c r="C716" s="290"/>
      <c r="D716" s="110"/>
      <c r="E716" s="290"/>
      <c r="F716" s="178"/>
      <c r="G716" s="106">
        <f t="shared" si="16"/>
        <v>0</v>
      </c>
    </row>
    <row r="717" spans="1:7">
      <c r="A717" s="253"/>
      <c r="B717" s="110"/>
      <c r="C717" s="290"/>
      <c r="D717" s="110"/>
      <c r="E717" s="290"/>
      <c r="F717" s="178"/>
      <c r="G717" s="106">
        <f t="shared" si="16"/>
        <v>0</v>
      </c>
    </row>
    <row r="718" spans="1:7">
      <c r="A718" s="253"/>
      <c r="B718" s="110"/>
      <c r="C718" s="290"/>
      <c r="D718" s="110"/>
      <c r="E718" s="290"/>
      <c r="F718" s="178"/>
      <c r="G718" s="106">
        <f t="shared" si="16"/>
        <v>0</v>
      </c>
    </row>
    <row r="719" spans="1:7">
      <c r="A719" s="253"/>
      <c r="B719" s="110"/>
      <c r="C719" s="290"/>
      <c r="D719" s="110"/>
      <c r="E719" s="290"/>
      <c r="F719" s="178"/>
      <c r="G719" s="106">
        <f t="shared" si="16"/>
        <v>0</v>
      </c>
    </row>
    <row r="720" spans="1:7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>
      <c r="A746" s="253"/>
      <c r="B746" s="110"/>
      <c r="C746" s="290"/>
      <c r="D746" s="110"/>
      <c r="E746" s="290"/>
      <c r="F746" s="178"/>
    </row>
    <row r="747" spans="1:7">
      <c r="A747" s="253"/>
      <c r="B747" s="110"/>
      <c r="C747" s="290"/>
      <c r="D747" s="110"/>
      <c r="E747" s="290"/>
      <c r="F747" s="178"/>
    </row>
    <row r="748" spans="1:7">
      <c r="A748" s="253"/>
      <c r="B748" s="110"/>
      <c r="C748" s="290"/>
      <c r="D748" s="110"/>
      <c r="E748" s="290"/>
      <c r="F748" s="178"/>
    </row>
    <row r="749" spans="1:7">
      <c r="A749" s="253"/>
      <c r="B749" s="110"/>
      <c r="C749" s="290"/>
      <c r="D749" s="110"/>
      <c r="E749" s="290"/>
      <c r="F749" s="178"/>
    </row>
    <row r="750" spans="1:7">
      <c r="A750" s="253"/>
      <c r="B750" s="110"/>
      <c r="C750" s="290"/>
      <c r="D750" s="110"/>
      <c r="E750" s="290"/>
      <c r="F750" s="178"/>
    </row>
    <row r="751" spans="1:7">
      <c r="A751" s="253"/>
      <c r="B751" s="110"/>
      <c r="C751" s="290"/>
      <c r="D751" s="110"/>
      <c r="E751" s="290"/>
      <c r="F751" s="178"/>
    </row>
    <row r="752" spans="1:7">
      <c r="A752" s="253"/>
      <c r="B752" s="110"/>
      <c r="C752" s="290"/>
      <c r="D752" s="110"/>
      <c r="E752" s="290"/>
      <c r="F752" s="178"/>
    </row>
    <row r="753" spans="1:6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5"/>
        <v>0</v>
      </c>
      <c r="E74" s="290"/>
      <c r="F74" s="178"/>
    </row>
    <row r="75" spans="1:7">
      <c r="A75" s="253"/>
      <c r="B75" s="110"/>
      <c r="C75" s="290"/>
      <c r="D75" s="111">
        <f t="shared" si="5"/>
        <v>0</v>
      </c>
      <c r="E75" s="290"/>
      <c r="F75" s="178"/>
    </row>
    <row r="76" spans="1:7">
      <c r="A76" s="253"/>
      <c r="B76" s="110"/>
      <c r="C76" s="290"/>
      <c r="D76" s="111">
        <f t="shared" si="5"/>
        <v>0</v>
      </c>
      <c r="E76" s="290"/>
      <c r="F76" s="178"/>
    </row>
    <row r="77" spans="1:7">
      <c r="A77" s="253"/>
      <c r="B77" s="110"/>
      <c r="C77" s="290"/>
      <c r="D77" s="111">
        <f t="shared" si="5"/>
        <v>0</v>
      </c>
      <c r="E77" s="290"/>
      <c r="F77" s="178"/>
    </row>
    <row r="78" spans="1:7">
      <c r="A78" s="253"/>
      <c r="B78" s="110"/>
      <c r="C78" s="290"/>
      <c r="D78" s="111">
        <f t="shared" si="5"/>
        <v>0</v>
      </c>
      <c r="E78" s="290"/>
      <c r="F78" s="178"/>
    </row>
    <row r="79" spans="1:7">
      <c r="A79" s="253"/>
      <c r="B79" s="110"/>
      <c r="C79" s="290"/>
      <c r="D79" s="111">
        <f t="shared" si="5"/>
        <v>0</v>
      </c>
      <c r="E79" s="290"/>
      <c r="F79" s="178"/>
    </row>
    <row r="80" spans="1:7">
      <c r="A80" s="253"/>
      <c r="B80" s="110"/>
      <c r="C80" s="290"/>
      <c r="D80" s="111">
        <f t="shared" si="5"/>
        <v>0</v>
      </c>
      <c r="E80" s="290"/>
      <c r="F80" s="178"/>
    </row>
    <row r="81" spans="1:6">
      <c r="A81" s="253"/>
      <c r="B81" s="110"/>
      <c r="C81" s="290"/>
      <c r="D81" s="111">
        <f t="shared" si="5"/>
        <v>0</v>
      </c>
      <c r="E81" s="290"/>
      <c r="F81" s="178"/>
    </row>
    <row r="82" spans="1:6">
      <c r="A82" s="253"/>
      <c r="B82" s="110"/>
      <c r="C82" s="290"/>
      <c r="D82" s="111">
        <f t="shared" si="5"/>
        <v>0</v>
      </c>
      <c r="E82" s="290"/>
      <c r="F82" s="178"/>
    </row>
    <row r="83" spans="1:6">
      <c r="A83" s="253"/>
      <c r="B83" s="110"/>
      <c r="C83" s="290"/>
      <c r="D83" s="111">
        <f t="shared" si="5"/>
        <v>0</v>
      </c>
      <c r="E83" s="290"/>
      <c r="F83" s="178"/>
    </row>
    <row r="84" spans="1:6">
      <c r="A84" s="253"/>
      <c r="B84" s="110"/>
      <c r="C84" s="290"/>
      <c r="D84" s="111">
        <f t="shared" si="5"/>
        <v>0</v>
      </c>
      <c r="E84" s="290"/>
      <c r="F84" s="178"/>
    </row>
    <row r="85" spans="1:6">
      <c r="A85" s="253"/>
      <c r="B85" s="110"/>
      <c r="C85" s="290"/>
      <c r="D85" s="111">
        <f t="shared" si="5"/>
        <v>0</v>
      </c>
      <c r="E85" s="290"/>
      <c r="F85" s="178"/>
    </row>
    <row r="86" spans="1:6">
      <c r="A86" s="253"/>
      <c r="B86" s="110"/>
      <c r="C86" s="290"/>
      <c r="D86" s="111">
        <f t="shared" si="5"/>
        <v>0</v>
      </c>
      <c r="E86" s="290"/>
      <c r="F86" s="178"/>
    </row>
    <row r="87" spans="1:6">
      <c r="A87" s="253"/>
      <c r="B87" s="110"/>
      <c r="C87" s="290"/>
      <c r="D87" s="111">
        <f t="shared" si="5"/>
        <v>0</v>
      </c>
      <c r="E87" s="290"/>
      <c r="F87" s="178"/>
    </row>
    <row r="88" spans="1:6">
      <c r="A88" s="253"/>
      <c r="B88" s="110"/>
      <c r="C88" s="290"/>
      <c r="D88" s="111">
        <f t="shared" si="5"/>
        <v>0</v>
      </c>
      <c r="E88" s="290"/>
      <c r="F88" s="178"/>
    </row>
    <row r="89" spans="1:6">
      <c r="A89" s="253"/>
      <c r="B89" s="110"/>
      <c r="C89" s="290"/>
      <c r="D89" s="111">
        <f t="shared" si="5"/>
        <v>0</v>
      </c>
      <c r="E89" s="290"/>
      <c r="F89" s="178"/>
    </row>
    <row r="90" spans="1:6">
      <c r="A90" s="253"/>
      <c r="B90" s="110"/>
      <c r="C90" s="290"/>
      <c r="D90" s="111">
        <f t="shared" si="5"/>
        <v>0</v>
      </c>
      <c r="E90" s="290"/>
      <c r="F90" s="178"/>
    </row>
    <row r="91" spans="1:6">
      <c r="A91" s="253"/>
      <c r="B91" s="110"/>
      <c r="C91" s="290"/>
      <c r="D91" s="111">
        <f t="shared" si="5"/>
        <v>0</v>
      </c>
      <c r="E91" s="290"/>
      <c r="F91" s="178"/>
    </row>
    <row r="92" spans="1:6">
      <c r="A92" s="253"/>
      <c r="B92" s="110"/>
      <c r="C92" s="290"/>
      <c r="D92" s="111">
        <f t="shared" si="5"/>
        <v>0</v>
      </c>
      <c r="E92" s="290"/>
      <c r="F92" s="178"/>
    </row>
    <row r="93" spans="1:6">
      <c r="A93" s="253"/>
      <c r="B93" s="110"/>
      <c r="C93" s="290"/>
      <c r="D93" s="111">
        <f t="shared" si="5"/>
        <v>0</v>
      </c>
      <c r="E93" s="290"/>
      <c r="F93" s="178"/>
    </row>
    <row r="94" spans="1:6">
      <c r="A94" s="253"/>
      <c r="B94" s="110"/>
      <c r="C94" s="290"/>
      <c r="D94" s="111">
        <f t="shared" si="5"/>
        <v>0</v>
      </c>
      <c r="E94" s="290"/>
      <c r="F94" s="178"/>
    </row>
    <row r="95" spans="1:6">
      <c r="A95" s="253"/>
      <c r="B95" s="110"/>
      <c r="C95" s="290"/>
      <c r="D95" s="111">
        <f t="shared" si="5"/>
        <v>0</v>
      </c>
      <c r="E95" s="290"/>
      <c r="F95" s="178"/>
    </row>
    <row r="96" spans="1:6">
      <c r="A96" s="253"/>
      <c r="B96" s="110"/>
      <c r="C96" s="290"/>
      <c r="D96" s="111">
        <f t="shared" si="5"/>
        <v>0</v>
      </c>
      <c r="E96" s="290"/>
      <c r="F96" s="178"/>
    </row>
    <row r="97" spans="1:6">
      <c r="A97" s="253"/>
      <c r="B97" s="110"/>
      <c r="C97" s="290"/>
      <c r="D97" s="111">
        <f t="shared" si="5"/>
        <v>0</v>
      </c>
      <c r="E97" s="290"/>
      <c r="F97" s="178"/>
    </row>
    <row r="98" spans="1:6">
      <c r="A98" s="253"/>
      <c r="B98" s="110"/>
      <c r="C98" s="290"/>
      <c r="D98" s="111">
        <f t="shared" si="5"/>
        <v>0</v>
      </c>
      <c r="E98" s="290"/>
      <c r="F98" s="178"/>
    </row>
    <row r="99" spans="1:6">
      <c r="A99" s="253"/>
      <c r="B99" s="110"/>
      <c r="C99" s="290"/>
      <c r="D99" s="111">
        <f t="shared" si="5"/>
        <v>0</v>
      </c>
      <c r="E99" s="290"/>
      <c r="F99" s="178"/>
    </row>
    <row r="100" spans="1:6">
      <c r="A100" s="253"/>
      <c r="B100" s="110"/>
      <c r="C100" s="290"/>
      <c r="D100" s="111">
        <f t="shared" si="5"/>
        <v>0</v>
      </c>
      <c r="E100" s="290"/>
      <c r="F100" s="178"/>
    </row>
    <row r="101" spans="1:6">
      <c r="A101" s="253"/>
      <c r="B101" s="110"/>
      <c r="C101" s="290"/>
      <c r="D101" s="111">
        <f t="shared" si="5"/>
        <v>0</v>
      </c>
      <c r="E101" s="290"/>
      <c r="F101" s="178"/>
    </row>
    <row r="102" spans="1:6">
      <c r="A102" s="253"/>
      <c r="B102" s="110"/>
      <c r="C102" s="290"/>
      <c r="D102" s="111">
        <f t="shared" si="5"/>
        <v>0</v>
      </c>
      <c r="E102" s="290"/>
      <c r="F102" s="178"/>
    </row>
    <row r="103" spans="1:6">
      <c r="A103" s="253"/>
      <c r="B103" s="110"/>
      <c r="C103" s="290"/>
      <c r="D103" s="111">
        <f t="shared" si="5"/>
        <v>0</v>
      </c>
      <c r="E103" s="290"/>
      <c r="F103" s="178"/>
    </row>
    <row r="104" spans="1:6">
      <c r="A104" s="253"/>
      <c r="B104" s="110"/>
      <c r="C104" s="290"/>
      <c r="D104" s="111">
        <f t="shared" si="5"/>
        <v>0</v>
      </c>
      <c r="E104" s="290"/>
      <c r="F104" s="178"/>
    </row>
    <row r="105" spans="1:6">
      <c r="A105" s="253"/>
      <c r="B105" s="110"/>
      <c r="C105" s="290"/>
      <c r="D105" s="111">
        <f t="shared" si="5"/>
        <v>0</v>
      </c>
      <c r="E105" s="290"/>
      <c r="F105" s="178"/>
    </row>
    <row r="106" spans="1:6">
      <c r="A106" s="253"/>
      <c r="B106" s="110"/>
      <c r="C106" s="290"/>
      <c r="D106" s="111">
        <f t="shared" si="5"/>
        <v>0</v>
      </c>
      <c r="E106" s="290"/>
      <c r="F106" s="178"/>
    </row>
    <row r="107" spans="1:6">
      <c r="A107" s="253"/>
      <c r="B107" s="110"/>
      <c r="C107" s="290"/>
      <c r="D107" s="111">
        <f t="shared" si="5"/>
        <v>0</v>
      </c>
      <c r="E107" s="290"/>
      <c r="F107" s="178"/>
    </row>
    <row r="108" spans="1:6">
      <c r="A108" s="253"/>
      <c r="B108" s="110"/>
      <c r="C108" s="290"/>
      <c r="D108" s="111">
        <f t="shared" si="5"/>
        <v>0</v>
      </c>
      <c r="E108" s="290"/>
      <c r="F108" s="178"/>
    </row>
    <row r="109" spans="1:6">
      <c r="A109" s="253"/>
      <c r="B109" s="110"/>
      <c r="C109" s="290"/>
      <c r="D109" s="111">
        <f t="shared" si="5"/>
        <v>0</v>
      </c>
      <c r="E109" s="290"/>
      <c r="F109" s="178"/>
    </row>
    <row r="110" spans="1:6">
      <c r="A110" s="253"/>
      <c r="B110" s="110"/>
      <c r="C110" s="290"/>
      <c r="D110" s="111">
        <f t="shared" si="5"/>
        <v>0</v>
      </c>
      <c r="E110" s="290"/>
      <c r="F110" s="178"/>
    </row>
    <row r="111" spans="1:6">
      <c r="A111" s="253"/>
      <c r="B111" s="110"/>
      <c r="C111" s="290"/>
      <c r="D111" s="111">
        <f t="shared" si="5"/>
        <v>0</v>
      </c>
      <c r="E111" s="290"/>
      <c r="F111" s="178"/>
    </row>
    <row r="112" spans="1:6">
      <c r="A112" s="253"/>
      <c r="B112" s="110"/>
      <c r="C112" s="290"/>
      <c r="D112" s="111">
        <f t="shared" si="5"/>
        <v>0</v>
      </c>
      <c r="E112" s="290"/>
      <c r="F112" s="178"/>
    </row>
    <row r="113" spans="1:6">
      <c r="A113" s="253"/>
      <c r="B113" s="110"/>
      <c r="C113" s="290"/>
      <c r="D113" s="111">
        <f t="shared" si="5"/>
        <v>0</v>
      </c>
      <c r="E113" s="290"/>
      <c r="F113" s="178"/>
    </row>
    <row r="114" spans="1:6">
      <c r="A114" s="253"/>
      <c r="B114" s="110"/>
      <c r="C114" s="290"/>
      <c r="D114" s="111">
        <f t="shared" si="5"/>
        <v>0</v>
      </c>
      <c r="E114" s="290"/>
      <c r="F114" s="178"/>
    </row>
    <row r="115" spans="1:6">
      <c r="A115" s="253"/>
      <c r="B115" s="110"/>
      <c r="C115" s="290"/>
      <c r="D115" s="111">
        <f t="shared" si="5"/>
        <v>0</v>
      </c>
      <c r="E115" s="290"/>
      <c r="F115" s="178"/>
    </row>
    <row r="116" spans="1:6">
      <c r="A116" s="253"/>
      <c r="B116" s="110"/>
      <c r="C116" s="290"/>
      <c r="D116" s="111">
        <f t="shared" si="5"/>
        <v>0</v>
      </c>
      <c r="E116" s="290"/>
      <c r="F116" s="178"/>
    </row>
    <row r="117" spans="1:6">
      <c r="A117" s="253"/>
      <c r="B117" s="110"/>
      <c r="C117" s="290"/>
      <c r="D117" s="111">
        <f t="shared" si="5"/>
        <v>0</v>
      </c>
      <c r="E117" s="290"/>
      <c r="F117" s="178"/>
    </row>
    <row r="118" spans="1:6">
      <c r="A118" s="253"/>
      <c r="B118" s="110"/>
      <c r="C118" s="290"/>
      <c r="D118" s="111">
        <f t="shared" si="5"/>
        <v>0</v>
      </c>
      <c r="E118" s="290"/>
      <c r="F118" s="178"/>
    </row>
    <row r="119" spans="1:6">
      <c r="A119" s="253"/>
      <c r="B119" s="110"/>
      <c r="C119" s="290"/>
      <c r="D119" s="111">
        <f t="shared" si="5"/>
        <v>0</v>
      </c>
      <c r="E119" s="290"/>
      <c r="F119" s="178"/>
    </row>
    <row r="120" spans="1:6">
      <c r="A120" s="253"/>
      <c r="B120" s="110"/>
      <c r="C120" s="290"/>
      <c r="D120" s="111">
        <f t="shared" si="5"/>
        <v>0</v>
      </c>
      <c r="E120" s="290"/>
      <c r="F120" s="178"/>
    </row>
    <row r="121" spans="1:6">
      <c r="A121" s="253"/>
      <c r="B121" s="110"/>
      <c r="C121" s="290"/>
      <c r="D121" s="111">
        <f t="shared" si="5"/>
        <v>0</v>
      </c>
      <c r="E121" s="290"/>
      <c r="F121" s="178"/>
    </row>
    <row r="122" spans="1:6">
      <c r="A122" s="253"/>
      <c r="B122" s="110"/>
      <c r="C122" s="290"/>
      <c r="D122" s="111">
        <f t="shared" si="5"/>
        <v>0</v>
      </c>
      <c r="E122" s="290"/>
      <c r="F122" s="178"/>
    </row>
    <row r="123" spans="1:6">
      <c r="A123" s="253"/>
      <c r="B123" s="110"/>
      <c r="C123" s="290"/>
      <c r="D123" s="111">
        <f t="shared" si="5"/>
        <v>0</v>
      </c>
      <c r="E123" s="290"/>
      <c r="F123" s="178"/>
    </row>
    <row r="124" spans="1:6">
      <c r="A124" s="253"/>
      <c r="B124" s="110"/>
      <c r="C124" s="290"/>
      <c r="D124" s="111">
        <f t="shared" si="5"/>
        <v>0</v>
      </c>
      <c r="E124" s="290"/>
      <c r="F124" s="178"/>
    </row>
    <row r="125" spans="1:6">
      <c r="A125" s="253"/>
      <c r="B125" s="110"/>
      <c r="C125" s="290"/>
      <c r="D125" s="111">
        <f t="shared" si="5"/>
        <v>0</v>
      </c>
      <c r="E125" s="290"/>
      <c r="F125" s="178"/>
    </row>
    <row r="126" spans="1:6">
      <c r="A126" s="253"/>
      <c r="B126" s="110"/>
      <c r="C126" s="290"/>
      <c r="D126" s="111">
        <f t="shared" si="5"/>
        <v>0</v>
      </c>
      <c r="E126" s="290"/>
      <c r="F126" s="178"/>
    </row>
    <row r="127" spans="1:6">
      <c r="A127" s="253"/>
      <c r="B127" s="110"/>
      <c r="C127" s="290"/>
      <c r="D127" s="111">
        <f t="shared" si="5"/>
        <v>0</v>
      </c>
      <c r="E127" s="290"/>
      <c r="F127" s="178"/>
    </row>
    <row r="128" spans="1:6">
      <c r="A128" s="253"/>
      <c r="B128" s="110"/>
      <c r="C128" s="290"/>
      <c r="D128" s="111">
        <f t="shared" si="5"/>
        <v>0</v>
      </c>
      <c r="E128" s="290"/>
      <c r="F128" s="178"/>
    </row>
    <row r="129" spans="1:6">
      <c r="A129" s="253"/>
      <c r="B129" s="110"/>
      <c r="C129" s="290"/>
      <c r="D129" s="111">
        <f t="shared" si="5"/>
        <v>0</v>
      </c>
      <c r="E129" s="290"/>
      <c r="F129" s="178"/>
    </row>
    <row r="130" spans="1:6">
      <c r="A130" s="253"/>
      <c r="B130" s="110"/>
      <c r="C130" s="290"/>
      <c r="D130" s="111">
        <f t="shared" si="5"/>
        <v>0</v>
      </c>
      <c r="E130" s="290"/>
      <c r="F130" s="178"/>
    </row>
    <row r="131" spans="1:6">
      <c r="A131" s="253"/>
      <c r="B131" s="110"/>
      <c r="C131" s="290"/>
      <c r="D131" s="111">
        <f t="shared" si="5"/>
        <v>0</v>
      </c>
      <c r="E131" s="290"/>
      <c r="F131" s="178"/>
    </row>
    <row r="132" spans="1:6">
      <c r="A132" s="253"/>
      <c r="B132" s="110"/>
      <c r="C132" s="290"/>
      <c r="D132" s="111">
        <f t="shared" si="5"/>
        <v>0</v>
      </c>
      <c r="E132" s="290"/>
      <c r="F132" s="178"/>
    </row>
    <row r="133" spans="1:6">
      <c r="A133" s="253"/>
      <c r="B133" s="110"/>
      <c r="C133" s="290"/>
      <c r="D133" s="111">
        <f t="shared" si="5"/>
        <v>0</v>
      </c>
      <c r="E133" s="290"/>
      <c r="F133" s="178"/>
    </row>
    <row r="134" spans="1:6">
      <c r="A134" s="253"/>
      <c r="B134" s="110"/>
      <c r="C134" s="290"/>
      <c r="D134" s="111">
        <f t="shared" si="5"/>
        <v>0</v>
      </c>
      <c r="E134" s="290"/>
      <c r="F134" s="178"/>
    </row>
    <row r="135" spans="1:6">
      <c r="A135" s="253"/>
      <c r="B135" s="110"/>
      <c r="C135" s="290"/>
      <c r="D135" s="111">
        <f t="shared" si="5"/>
        <v>0</v>
      </c>
      <c r="E135" s="290"/>
      <c r="F135" s="178"/>
    </row>
    <row r="136" spans="1:6">
      <c r="A136" s="253"/>
      <c r="B136" s="110"/>
      <c r="C136" s="290"/>
      <c r="D136" s="111">
        <f t="shared" si="5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6"/>
        <v>0</v>
      </c>
      <c r="E138" s="290"/>
      <c r="F138" s="178"/>
    </row>
    <row r="139" spans="1:6">
      <c r="A139" s="253"/>
      <c r="B139" s="110"/>
      <c r="C139" s="290"/>
      <c r="D139" s="111">
        <f t="shared" si="6"/>
        <v>0</v>
      </c>
      <c r="E139" s="290"/>
      <c r="F139" s="178"/>
    </row>
    <row r="140" spans="1:6">
      <c r="A140" s="253"/>
      <c r="B140" s="110"/>
      <c r="C140" s="290"/>
      <c r="D140" s="111">
        <f t="shared" si="6"/>
        <v>0</v>
      </c>
      <c r="E140" s="290"/>
      <c r="F140" s="178"/>
    </row>
    <row r="141" spans="1:6">
      <c r="A141" s="253"/>
      <c r="B141" s="110"/>
      <c r="C141" s="290"/>
      <c r="D141" s="111">
        <f t="shared" si="6"/>
        <v>0</v>
      </c>
      <c r="E141" s="290"/>
      <c r="F141" s="178"/>
    </row>
    <row r="142" spans="1:6">
      <c r="A142" s="253"/>
      <c r="B142" s="110"/>
      <c r="C142" s="290"/>
      <c r="D142" s="111">
        <f t="shared" si="6"/>
        <v>0</v>
      </c>
      <c r="E142" s="290"/>
      <c r="F142" s="178"/>
    </row>
    <row r="143" spans="1:6">
      <c r="A143" s="253"/>
      <c r="B143" s="110"/>
      <c r="C143" s="290"/>
      <c r="D143" s="111">
        <f t="shared" si="6"/>
        <v>0</v>
      </c>
      <c r="E143" s="290"/>
      <c r="F143" s="178"/>
    </row>
    <row r="144" spans="1:6">
      <c r="A144" s="253"/>
      <c r="B144" s="110"/>
      <c r="C144" s="290"/>
      <c r="D144" s="111">
        <f t="shared" si="6"/>
        <v>0</v>
      </c>
      <c r="E144" s="290"/>
      <c r="F144" s="178"/>
    </row>
    <row r="145" spans="1:6">
      <c r="A145" s="253"/>
      <c r="B145" s="110"/>
      <c r="C145" s="290"/>
      <c r="D145" s="111">
        <f t="shared" si="6"/>
        <v>0</v>
      </c>
      <c r="E145" s="290"/>
      <c r="F145" s="178"/>
    </row>
    <row r="146" spans="1:6">
      <c r="A146" s="253"/>
      <c r="B146" s="110"/>
      <c r="C146" s="290"/>
      <c r="D146" s="111">
        <f t="shared" si="6"/>
        <v>0</v>
      </c>
      <c r="E146" s="290"/>
      <c r="F146" s="178"/>
    </row>
    <row r="147" spans="1:6">
      <c r="A147" s="253"/>
      <c r="B147" s="110"/>
      <c r="C147" s="290"/>
      <c r="D147" s="111">
        <f t="shared" si="6"/>
        <v>0</v>
      </c>
      <c r="E147" s="290"/>
      <c r="F147" s="178"/>
    </row>
    <row r="148" spans="1:6">
      <c r="A148" s="253"/>
      <c r="B148" s="110"/>
      <c r="C148" s="290"/>
      <c r="D148" s="111">
        <f t="shared" si="6"/>
        <v>0</v>
      </c>
      <c r="E148" s="290"/>
      <c r="F148" s="178"/>
    </row>
    <row r="149" spans="1:6">
      <c r="A149" s="253"/>
      <c r="B149" s="110"/>
      <c r="C149" s="290"/>
      <c r="D149" s="111">
        <f t="shared" si="6"/>
        <v>0</v>
      </c>
      <c r="E149" s="290"/>
      <c r="F149" s="178"/>
    </row>
    <row r="150" spans="1:6">
      <c r="A150" s="253"/>
      <c r="B150" s="110"/>
      <c r="C150" s="290"/>
      <c r="D150" s="111">
        <f t="shared" si="6"/>
        <v>0</v>
      </c>
      <c r="E150" s="290"/>
      <c r="F150" s="178"/>
    </row>
    <row r="151" spans="1:6">
      <c r="A151" s="253"/>
      <c r="B151" s="110"/>
      <c r="C151" s="290"/>
      <c r="D151" s="111">
        <f t="shared" si="6"/>
        <v>0</v>
      </c>
      <c r="E151" s="290"/>
      <c r="F151" s="178"/>
    </row>
    <row r="152" spans="1:6">
      <c r="A152" s="253"/>
      <c r="B152" s="110"/>
      <c r="C152" s="290"/>
      <c r="D152" s="111">
        <f t="shared" si="6"/>
        <v>0</v>
      </c>
      <c r="E152" s="290"/>
      <c r="F152" s="178"/>
    </row>
    <row r="153" spans="1:6">
      <c r="A153" s="253"/>
      <c r="B153" s="110"/>
      <c r="C153" s="290"/>
      <c r="D153" s="111">
        <f t="shared" si="6"/>
        <v>0</v>
      </c>
      <c r="E153" s="290"/>
      <c r="F153" s="178"/>
    </row>
    <row r="154" spans="1:6">
      <c r="A154" s="253"/>
      <c r="B154" s="110"/>
      <c r="C154" s="290"/>
      <c r="D154" s="111">
        <f t="shared" si="6"/>
        <v>0</v>
      </c>
      <c r="E154" s="290"/>
      <c r="F154" s="178"/>
    </row>
    <row r="155" spans="1:6">
      <c r="A155" s="253"/>
      <c r="B155" s="110"/>
      <c r="C155" s="290"/>
      <c r="D155" s="111">
        <f t="shared" si="6"/>
        <v>0</v>
      </c>
      <c r="E155" s="290"/>
      <c r="F155" s="178"/>
    </row>
    <row r="156" spans="1:6">
      <c r="A156" s="253"/>
      <c r="B156" s="110"/>
      <c r="C156" s="290"/>
      <c r="D156" s="111">
        <f t="shared" si="6"/>
        <v>0</v>
      </c>
      <c r="E156" s="290"/>
      <c r="F156" s="178"/>
    </row>
    <row r="157" spans="1:6">
      <c r="A157" s="253"/>
      <c r="B157" s="110"/>
      <c r="C157" s="290"/>
      <c r="D157" s="111">
        <f t="shared" si="6"/>
        <v>0</v>
      </c>
      <c r="E157" s="290"/>
      <c r="F157" s="178"/>
    </row>
    <row r="158" spans="1:6">
      <c r="A158" s="253"/>
      <c r="B158" s="110"/>
      <c r="C158" s="290"/>
      <c r="D158" s="111">
        <f t="shared" si="6"/>
        <v>0</v>
      </c>
      <c r="E158" s="290"/>
      <c r="F158" s="178"/>
    </row>
    <row r="159" spans="1:6">
      <c r="A159" s="253"/>
      <c r="B159" s="110"/>
      <c r="C159" s="290"/>
      <c r="D159" s="111">
        <f t="shared" si="6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7"/>
        <v>0</v>
      </c>
      <c r="E162" s="290"/>
      <c r="F162" s="178"/>
    </row>
    <row r="163" spans="1:6">
      <c r="A163" s="253"/>
      <c r="B163" s="110"/>
      <c r="C163" s="290"/>
      <c r="D163" s="111">
        <f t="shared" si="7"/>
        <v>0</v>
      </c>
      <c r="E163" s="290"/>
      <c r="F163" s="178"/>
    </row>
    <row r="164" spans="1:6">
      <c r="A164" s="253"/>
      <c r="B164" s="110"/>
      <c r="C164" s="290"/>
      <c r="D164" s="111">
        <f t="shared" si="7"/>
        <v>0</v>
      </c>
      <c r="E164" s="290"/>
      <c r="F164" s="178"/>
    </row>
    <row r="165" spans="1:6">
      <c r="A165" s="253"/>
      <c r="B165" s="110"/>
      <c r="C165" s="290"/>
      <c r="D165" s="111">
        <f t="shared" si="7"/>
        <v>0</v>
      </c>
      <c r="E165" s="290"/>
      <c r="F165" s="178"/>
    </row>
    <row r="166" spans="1:6">
      <c r="A166" s="253"/>
      <c r="B166" s="110"/>
      <c r="C166" s="290"/>
      <c r="D166" s="111">
        <f t="shared" si="7"/>
        <v>0</v>
      </c>
      <c r="E166" s="290"/>
      <c r="F166" s="178"/>
    </row>
    <row r="167" spans="1:6">
      <c r="A167" s="253"/>
      <c r="B167" s="110"/>
      <c r="C167" s="290"/>
      <c r="D167" s="111">
        <f t="shared" si="7"/>
        <v>0</v>
      </c>
      <c r="E167" s="290"/>
      <c r="F167" s="178"/>
    </row>
    <row r="168" spans="1:6">
      <c r="A168" s="253"/>
      <c r="B168" s="110"/>
      <c r="C168" s="290"/>
      <c r="D168" s="111">
        <f t="shared" si="7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3"/>
        <v>0</v>
      </c>
      <c r="E74" s="290"/>
      <c r="F74" s="178"/>
    </row>
    <row r="75" spans="1:7">
      <c r="A75" s="253"/>
      <c r="B75" s="110"/>
      <c r="C75" s="290"/>
      <c r="D75" s="111">
        <f t="shared" si="3"/>
        <v>0</v>
      </c>
      <c r="E75" s="290"/>
      <c r="F75" s="178"/>
    </row>
    <row r="76" spans="1:7">
      <c r="A76" s="253"/>
      <c r="B76" s="110"/>
      <c r="C76" s="290"/>
      <c r="D76" s="111">
        <f t="shared" si="3"/>
        <v>0</v>
      </c>
      <c r="E76" s="290"/>
      <c r="F76" s="178"/>
    </row>
    <row r="77" spans="1:7">
      <c r="A77" s="253"/>
      <c r="B77" s="110"/>
      <c r="C77" s="290"/>
      <c r="D77" s="111">
        <f t="shared" si="3"/>
        <v>0</v>
      </c>
      <c r="E77" s="290"/>
      <c r="F77" s="178"/>
    </row>
    <row r="78" spans="1:7">
      <c r="A78" s="253"/>
      <c r="B78" s="110"/>
      <c r="C78" s="290"/>
      <c r="D78" s="111">
        <f t="shared" si="3"/>
        <v>0</v>
      </c>
      <c r="E78" s="290"/>
      <c r="F78" s="178"/>
    </row>
    <row r="79" spans="1:7">
      <c r="A79" s="253"/>
      <c r="B79" s="110"/>
      <c r="C79" s="290"/>
      <c r="D79" s="111">
        <f t="shared" si="3"/>
        <v>0</v>
      </c>
      <c r="E79" s="290"/>
      <c r="F79" s="178"/>
    </row>
    <row r="80" spans="1:7">
      <c r="A80" s="253"/>
      <c r="B80" s="110"/>
      <c r="C80" s="290"/>
      <c r="D80" s="111">
        <f t="shared" si="3"/>
        <v>0</v>
      </c>
      <c r="E80" s="290"/>
      <c r="F80" s="178"/>
    </row>
    <row r="81" spans="1:6">
      <c r="A81" s="253"/>
      <c r="B81" s="110"/>
      <c r="C81" s="290"/>
      <c r="D81" s="111">
        <f t="shared" si="3"/>
        <v>0</v>
      </c>
      <c r="E81" s="290"/>
      <c r="F81" s="178"/>
    </row>
    <row r="82" spans="1:6">
      <c r="A82" s="253"/>
      <c r="B82" s="110"/>
      <c r="C82" s="290"/>
      <c r="D82" s="111">
        <f t="shared" si="3"/>
        <v>0</v>
      </c>
      <c r="E82" s="290"/>
      <c r="F82" s="178"/>
    </row>
    <row r="83" spans="1:6">
      <c r="A83" s="253"/>
      <c r="B83" s="110"/>
      <c r="C83" s="290"/>
      <c r="D83" s="111">
        <f t="shared" si="3"/>
        <v>0</v>
      </c>
      <c r="E83" s="290"/>
      <c r="F83" s="178"/>
    </row>
    <row r="84" spans="1:6">
      <c r="A84" s="253"/>
      <c r="B84" s="110"/>
      <c r="C84" s="290"/>
      <c r="D84" s="111">
        <f t="shared" si="3"/>
        <v>0</v>
      </c>
      <c r="E84" s="290"/>
      <c r="F84" s="178"/>
    </row>
    <row r="85" spans="1:6">
      <c r="A85" s="253"/>
      <c r="B85" s="110"/>
      <c r="C85" s="290"/>
      <c r="D85" s="111">
        <f t="shared" si="3"/>
        <v>0</v>
      </c>
      <c r="E85" s="290"/>
      <c r="F85" s="178"/>
    </row>
    <row r="86" spans="1:6">
      <c r="A86" s="253"/>
      <c r="B86" s="110"/>
      <c r="C86" s="290"/>
      <c r="D86" s="111">
        <f t="shared" si="3"/>
        <v>0</v>
      </c>
      <c r="E86" s="290"/>
      <c r="F86" s="178"/>
    </row>
    <row r="87" spans="1:6">
      <c r="A87" s="253"/>
      <c r="B87" s="110"/>
      <c r="C87" s="290"/>
      <c r="D87" s="111">
        <f t="shared" si="3"/>
        <v>0</v>
      </c>
      <c r="E87" s="290"/>
      <c r="F87" s="178"/>
    </row>
    <row r="88" spans="1:6">
      <c r="A88" s="253"/>
      <c r="B88" s="110"/>
      <c r="C88" s="290"/>
      <c r="D88" s="111">
        <f t="shared" si="3"/>
        <v>0</v>
      </c>
      <c r="E88" s="290"/>
      <c r="F88" s="178"/>
    </row>
    <row r="89" spans="1:6">
      <c r="A89" s="253"/>
      <c r="B89" s="110"/>
      <c r="C89" s="290"/>
      <c r="D89" s="111">
        <f t="shared" si="3"/>
        <v>0</v>
      </c>
      <c r="E89" s="290"/>
      <c r="F89" s="178"/>
    </row>
    <row r="90" spans="1:6">
      <c r="A90" s="253"/>
      <c r="B90" s="110"/>
      <c r="C90" s="290"/>
      <c r="D90" s="111">
        <f t="shared" si="3"/>
        <v>0</v>
      </c>
      <c r="E90" s="290"/>
      <c r="F90" s="178"/>
    </row>
    <row r="91" spans="1:6">
      <c r="A91" s="253"/>
      <c r="B91" s="110"/>
      <c r="C91" s="290"/>
      <c r="D91" s="111">
        <f t="shared" si="3"/>
        <v>0</v>
      </c>
      <c r="E91" s="290"/>
      <c r="F91" s="178"/>
    </row>
    <row r="92" spans="1:6">
      <c r="A92" s="253"/>
      <c r="B92" s="110"/>
      <c r="C92" s="290"/>
      <c r="D92" s="111">
        <f t="shared" si="3"/>
        <v>0</v>
      </c>
      <c r="E92" s="290"/>
      <c r="F92" s="178"/>
    </row>
    <row r="93" spans="1:6">
      <c r="A93" s="253"/>
      <c r="B93" s="110"/>
      <c r="C93" s="290"/>
      <c r="D93" s="111">
        <f t="shared" si="3"/>
        <v>0</v>
      </c>
      <c r="E93" s="290"/>
      <c r="F93" s="178"/>
    </row>
    <row r="94" spans="1:6">
      <c r="A94" s="253"/>
      <c r="B94" s="110"/>
      <c r="C94" s="290"/>
      <c r="D94" s="111">
        <f t="shared" si="3"/>
        <v>0</v>
      </c>
      <c r="E94" s="290"/>
      <c r="F94" s="178"/>
    </row>
    <row r="95" spans="1:6">
      <c r="A95" s="253"/>
      <c r="B95" s="110"/>
      <c r="C95" s="290"/>
      <c r="D95" s="111">
        <f t="shared" si="3"/>
        <v>0</v>
      </c>
      <c r="E95" s="290"/>
      <c r="F95" s="178"/>
    </row>
    <row r="96" spans="1:6">
      <c r="A96" s="253"/>
      <c r="B96" s="110"/>
      <c r="C96" s="290"/>
      <c r="D96" s="111">
        <f t="shared" si="3"/>
        <v>0</v>
      </c>
      <c r="E96" s="290"/>
      <c r="F96" s="178"/>
    </row>
    <row r="97" spans="1:6">
      <c r="A97" s="253"/>
      <c r="B97" s="110"/>
      <c r="C97" s="290"/>
      <c r="D97" s="111">
        <f t="shared" si="3"/>
        <v>0</v>
      </c>
      <c r="E97" s="290"/>
      <c r="F97" s="178"/>
    </row>
    <row r="98" spans="1:6">
      <c r="A98" s="253"/>
      <c r="B98" s="110"/>
      <c r="C98" s="290"/>
      <c r="D98" s="111">
        <f t="shared" si="3"/>
        <v>0</v>
      </c>
      <c r="E98" s="290"/>
      <c r="F98" s="178"/>
    </row>
    <row r="99" spans="1:6">
      <c r="A99" s="253"/>
      <c r="B99" s="110"/>
      <c r="C99" s="290"/>
      <c r="D99" s="111">
        <f t="shared" si="3"/>
        <v>0</v>
      </c>
      <c r="E99" s="290"/>
      <c r="F99" s="178"/>
    </row>
    <row r="100" spans="1:6">
      <c r="A100" s="253"/>
      <c r="B100" s="110"/>
      <c r="C100" s="290"/>
      <c r="D100" s="111">
        <f t="shared" si="3"/>
        <v>0</v>
      </c>
      <c r="E100" s="290"/>
      <c r="F100" s="178"/>
    </row>
    <row r="101" spans="1:6">
      <c r="A101" s="253"/>
      <c r="B101" s="110"/>
      <c r="C101" s="290"/>
      <c r="D101" s="111">
        <f t="shared" si="3"/>
        <v>0</v>
      </c>
      <c r="E101" s="290"/>
      <c r="F101" s="178"/>
    </row>
    <row r="102" spans="1:6">
      <c r="A102" s="253"/>
      <c r="B102" s="110"/>
      <c r="C102" s="290"/>
      <c r="D102" s="111">
        <f t="shared" si="3"/>
        <v>0</v>
      </c>
      <c r="E102" s="290"/>
      <c r="F102" s="178"/>
    </row>
    <row r="103" spans="1:6">
      <c r="A103" s="253"/>
      <c r="B103" s="110"/>
      <c r="C103" s="290"/>
      <c r="D103" s="111">
        <f t="shared" si="3"/>
        <v>0</v>
      </c>
      <c r="E103" s="290"/>
      <c r="F103" s="178"/>
    </row>
    <row r="104" spans="1:6">
      <c r="A104" s="253"/>
      <c r="B104" s="110"/>
      <c r="C104" s="290"/>
      <c r="D104" s="111">
        <f t="shared" si="3"/>
        <v>0</v>
      </c>
      <c r="E104" s="290"/>
      <c r="F104" s="178"/>
    </row>
    <row r="105" spans="1:6">
      <c r="A105" s="253"/>
      <c r="B105" s="110"/>
      <c r="C105" s="290"/>
      <c r="D105" s="111">
        <f t="shared" si="3"/>
        <v>0</v>
      </c>
      <c r="E105" s="290"/>
      <c r="F105" s="178"/>
    </row>
    <row r="106" spans="1:6">
      <c r="A106" s="253"/>
      <c r="B106" s="110"/>
      <c r="C106" s="290"/>
      <c r="D106" s="111">
        <f t="shared" si="3"/>
        <v>0</v>
      </c>
      <c r="E106" s="290"/>
      <c r="F106" s="178"/>
    </row>
    <row r="107" spans="1:6">
      <c r="A107" s="253"/>
      <c r="B107" s="110"/>
      <c r="C107" s="290"/>
      <c r="D107" s="111">
        <f t="shared" si="3"/>
        <v>0</v>
      </c>
      <c r="E107" s="290"/>
      <c r="F107" s="178"/>
    </row>
    <row r="108" spans="1:6">
      <c r="A108" s="253"/>
      <c r="B108" s="110"/>
      <c r="C108" s="290"/>
      <c r="D108" s="111">
        <f t="shared" si="3"/>
        <v>0</v>
      </c>
      <c r="E108" s="290"/>
      <c r="F108" s="178"/>
    </row>
    <row r="109" spans="1:6">
      <c r="A109" s="253"/>
      <c r="B109" s="110"/>
      <c r="C109" s="290"/>
      <c r="D109" s="111">
        <f t="shared" si="3"/>
        <v>0</v>
      </c>
      <c r="E109" s="290"/>
      <c r="F109" s="178"/>
    </row>
    <row r="110" spans="1:6">
      <c r="A110" s="253"/>
      <c r="B110" s="110"/>
      <c r="C110" s="290"/>
      <c r="D110" s="111">
        <f t="shared" si="3"/>
        <v>0</v>
      </c>
      <c r="E110" s="290"/>
      <c r="F110" s="178"/>
    </row>
    <row r="111" spans="1:6">
      <c r="A111" s="253"/>
      <c r="B111" s="110"/>
      <c r="C111" s="290"/>
      <c r="D111" s="111">
        <f t="shared" si="3"/>
        <v>0</v>
      </c>
      <c r="E111" s="290"/>
      <c r="F111" s="178"/>
    </row>
    <row r="112" spans="1:6">
      <c r="A112" s="253"/>
      <c r="B112" s="110"/>
      <c r="C112" s="290"/>
      <c r="D112" s="111">
        <f t="shared" si="3"/>
        <v>0</v>
      </c>
      <c r="E112" s="290"/>
      <c r="F112" s="178"/>
    </row>
    <row r="113" spans="1:6">
      <c r="A113" s="253"/>
      <c r="B113" s="110"/>
      <c r="C113" s="290"/>
      <c r="D113" s="111">
        <f t="shared" si="3"/>
        <v>0</v>
      </c>
      <c r="E113" s="290"/>
      <c r="F113" s="178"/>
    </row>
    <row r="114" spans="1:6">
      <c r="A114" s="253"/>
      <c r="B114" s="110"/>
      <c r="C114" s="290"/>
      <c r="D114" s="111">
        <f t="shared" si="3"/>
        <v>0</v>
      </c>
      <c r="E114" s="290"/>
      <c r="F114" s="178"/>
    </row>
    <row r="115" spans="1:6">
      <c r="A115" s="253"/>
      <c r="B115" s="110"/>
      <c r="C115" s="290"/>
      <c r="D115" s="111">
        <f t="shared" si="3"/>
        <v>0</v>
      </c>
      <c r="E115" s="290"/>
      <c r="F115" s="178"/>
    </row>
    <row r="116" spans="1:6">
      <c r="A116" s="253"/>
      <c r="B116" s="110"/>
      <c r="C116" s="290"/>
      <c r="D116" s="111">
        <f t="shared" si="3"/>
        <v>0</v>
      </c>
      <c r="E116" s="290"/>
      <c r="F116" s="178"/>
    </row>
    <row r="117" spans="1:6">
      <c r="A117" s="253"/>
      <c r="B117" s="110"/>
      <c r="C117" s="290"/>
      <c r="D117" s="111">
        <f t="shared" si="3"/>
        <v>0</v>
      </c>
      <c r="E117" s="290"/>
      <c r="F117" s="178"/>
    </row>
    <row r="118" spans="1:6">
      <c r="A118" s="253"/>
      <c r="B118" s="110"/>
      <c r="C118" s="290"/>
      <c r="D118" s="111">
        <f t="shared" si="3"/>
        <v>0</v>
      </c>
      <c r="E118" s="290"/>
      <c r="F118" s="178"/>
    </row>
    <row r="119" spans="1:6">
      <c r="A119" s="253"/>
      <c r="B119" s="110"/>
      <c r="C119" s="290"/>
      <c r="D119" s="111">
        <f t="shared" si="3"/>
        <v>0</v>
      </c>
      <c r="E119" s="290"/>
      <c r="F119" s="178"/>
    </row>
    <row r="120" spans="1:6">
      <c r="A120" s="253"/>
      <c r="B120" s="110"/>
      <c r="C120" s="290"/>
      <c r="D120" s="111">
        <f t="shared" si="3"/>
        <v>0</v>
      </c>
      <c r="E120" s="290"/>
      <c r="F120" s="178"/>
    </row>
    <row r="121" spans="1:6">
      <c r="A121" s="253"/>
      <c r="B121" s="110"/>
      <c r="C121" s="290"/>
      <c r="D121" s="111">
        <f t="shared" si="3"/>
        <v>0</v>
      </c>
      <c r="E121" s="290"/>
      <c r="F121" s="178"/>
    </row>
    <row r="122" spans="1:6">
      <c r="A122" s="253"/>
      <c r="B122" s="110"/>
      <c r="C122" s="290"/>
      <c r="D122" s="111">
        <f t="shared" si="3"/>
        <v>0</v>
      </c>
      <c r="E122" s="290"/>
      <c r="F122" s="178"/>
    </row>
    <row r="123" spans="1:6">
      <c r="A123" s="253"/>
      <c r="B123" s="110"/>
      <c r="C123" s="290"/>
      <c r="D123" s="111">
        <f t="shared" si="3"/>
        <v>0</v>
      </c>
      <c r="E123" s="290"/>
      <c r="F123" s="178"/>
    </row>
    <row r="124" spans="1:6">
      <c r="A124" s="253"/>
      <c r="B124" s="110"/>
      <c r="C124" s="290"/>
      <c r="D124" s="111">
        <f t="shared" si="3"/>
        <v>0</v>
      </c>
      <c r="E124" s="290"/>
      <c r="F124" s="178"/>
    </row>
    <row r="125" spans="1:6">
      <c r="A125" s="253"/>
      <c r="B125" s="110"/>
      <c r="C125" s="290"/>
      <c r="D125" s="111">
        <f t="shared" si="3"/>
        <v>0</v>
      </c>
      <c r="E125" s="290"/>
      <c r="F125" s="178"/>
    </row>
    <row r="126" spans="1:6">
      <c r="A126" s="253"/>
      <c r="B126" s="110"/>
      <c r="C126" s="290"/>
      <c r="D126" s="111">
        <f t="shared" si="3"/>
        <v>0</v>
      </c>
      <c r="E126" s="290"/>
      <c r="F126" s="178"/>
    </row>
    <row r="127" spans="1:6">
      <c r="A127" s="253"/>
      <c r="B127" s="110"/>
      <c r="C127" s="290"/>
      <c r="D127" s="111">
        <f t="shared" si="3"/>
        <v>0</v>
      </c>
      <c r="E127" s="290"/>
      <c r="F127" s="178"/>
    </row>
    <row r="128" spans="1:6">
      <c r="A128" s="253"/>
      <c r="B128" s="110"/>
      <c r="C128" s="290"/>
      <c r="D128" s="111">
        <f t="shared" si="3"/>
        <v>0</v>
      </c>
      <c r="E128" s="290"/>
      <c r="F128" s="178"/>
    </row>
    <row r="129" spans="1:6">
      <c r="A129" s="253"/>
      <c r="B129" s="110"/>
      <c r="C129" s="290"/>
      <c r="D129" s="111">
        <f t="shared" si="3"/>
        <v>0</v>
      </c>
      <c r="E129" s="290"/>
      <c r="F129" s="178"/>
    </row>
    <row r="130" spans="1:6">
      <c r="A130" s="253"/>
      <c r="B130" s="110"/>
      <c r="C130" s="290"/>
      <c r="D130" s="111">
        <f t="shared" si="3"/>
        <v>0</v>
      </c>
      <c r="E130" s="290"/>
      <c r="F130" s="178"/>
    </row>
    <row r="131" spans="1:6">
      <c r="A131" s="253"/>
      <c r="B131" s="110"/>
      <c r="C131" s="290"/>
      <c r="D131" s="111">
        <f t="shared" si="3"/>
        <v>0</v>
      </c>
      <c r="E131" s="290"/>
      <c r="F131" s="178"/>
    </row>
    <row r="132" spans="1:6">
      <c r="A132" s="253"/>
      <c r="B132" s="110"/>
      <c r="C132" s="290"/>
      <c r="D132" s="111">
        <f t="shared" si="3"/>
        <v>0</v>
      </c>
      <c r="E132" s="290"/>
      <c r="F132" s="178"/>
    </row>
    <row r="133" spans="1:6">
      <c r="A133" s="253"/>
      <c r="B133" s="110"/>
      <c r="C133" s="290"/>
      <c r="D133" s="111">
        <f t="shared" si="3"/>
        <v>0</v>
      </c>
      <c r="E133" s="290"/>
      <c r="F133" s="178"/>
    </row>
    <row r="134" spans="1:6">
      <c r="A134" s="253"/>
      <c r="B134" s="110"/>
      <c r="C134" s="290"/>
      <c r="D134" s="111">
        <f t="shared" si="3"/>
        <v>0</v>
      </c>
      <c r="E134" s="290"/>
      <c r="F134" s="178"/>
    </row>
    <row r="135" spans="1:6">
      <c r="A135" s="253"/>
      <c r="B135" s="110"/>
      <c r="C135" s="290"/>
      <c r="D135" s="111">
        <f t="shared" si="3"/>
        <v>0</v>
      </c>
      <c r="E135" s="290"/>
      <c r="F135" s="178"/>
    </row>
    <row r="136" spans="1:6">
      <c r="A136" s="253"/>
      <c r="B136" s="110"/>
      <c r="C136" s="290"/>
      <c r="D136" s="111">
        <f t="shared" si="3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4"/>
        <v>0</v>
      </c>
      <c r="E138" s="290"/>
      <c r="F138" s="178"/>
    </row>
    <row r="139" spans="1:6">
      <c r="A139" s="253"/>
      <c r="B139" s="110"/>
      <c r="C139" s="290"/>
      <c r="D139" s="111">
        <f t="shared" si="4"/>
        <v>0</v>
      </c>
      <c r="E139" s="290"/>
      <c r="F139" s="178"/>
    </row>
    <row r="140" spans="1:6">
      <c r="A140" s="253"/>
      <c r="B140" s="110"/>
      <c r="C140" s="290"/>
      <c r="D140" s="111">
        <f t="shared" si="4"/>
        <v>0</v>
      </c>
      <c r="E140" s="290"/>
      <c r="F140" s="178"/>
    </row>
    <row r="141" spans="1:6">
      <c r="A141" s="253"/>
      <c r="B141" s="110"/>
      <c r="C141" s="290"/>
      <c r="D141" s="111">
        <f t="shared" si="4"/>
        <v>0</v>
      </c>
      <c r="E141" s="290"/>
      <c r="F141" s="178"/>
    </row>
    <row r="142" spans="1:6">
      <c r="A142" s="253"/>
      <c r="B142" s="110"/>
      <c r="C142" s="290"/>
      <c r="D142" s="111">
        <f t="shared" si="4"/>
        <v>0</v>
      </c>
      <c r="E142" s="290"/>
      <c r="F142" s="178"/>
    </row>
    <row r="143" spans="1:6">
      <c r="A143" s="253"/>
      <c r="B143" s="110"/>
      <c r="C143" s="290"/>
      <c r="D143" s="111">
        <f t="shared" si="4"/>
        <v>0</v>
      </c>
      <c r="E143" s="290"/>
      <c r="F143" s="178"/>
    </row>
    <row r="144" spans="1:6">
      <c r="A144" s="253"/>
      <c r="B144" s="110"/>
      <c r="C144" s="290"/>
      <c r="D144" s="111">
        <f t="shared" si="4"/>
        <v>0</v>
      </c>
      <c r="E144" s="290"/>
      <c r="F144" s="178"/>
    </row>
    <row r="145" spans="1:6">
      <c r="A145" s="253"/>
      <c r="B145" s="110"/>
      <c r="C145" s="290"/>
      <c r="D145" s="111">
        <f t="shared" si="4"/>
        <v>0</v>
      </c>
      <c r="E145" s="290"/>
      <c r="F145" s="178"/>
    </row>
    <row r="146" spans="1:6">
      <c r="A146" s="253"/>
      <c r="B146" s="110"/>
      <c r="C146" s="290"/>
      <c r="D146" s="111">
        <f t="shared" si="4"/>
        <v>0</v>
      </c>
      <c r="E146" s="290"/>
      <c r="F146" s="178"/>
    </row>
    <row r="147" spans="1:6">
      <c r="A147" s="253"/>
      <c r="B147" s="110"/>
      <c r="C147" s="290"/>
      <c r="D147" s="111">
        <f t="shared" si="4"/>
        <v>0</v>
      </c>
      <c r="E147" s="290"/>
      <c r="F147" s="178"/>
    </row>
    <row r="148" spans="1:6">
      <c r="A148" s="253"/>
      <c r="B148" s="110"/>
      <c r="C148" s="290"/>
      <c r="D148" s="111">
        <f t="shared" si="4"/>
        <v>0</v>
      </c>
      <c r="E148" s="290"/>
      <c r="F148" s="178"/>
    </row>
    <row r="149" spans="1:6">
      <c r="A149" s="253"/>
      <c r="B149" s="110"/>
      <c r="C149" s="290"/>
      <c r="D149" s="111">
        <f t="shared" si="4"/>
        <v>0</v>
      </c>
      <c r="E149" s="290"/>
      <c r="F149" s="178"/>
    </row>
    <row r="150" spans="1:6">
      <c r="A150" s="253"/>
      <c r="B150" s="110"/>
      <c r="C150" s="290"/>
      <c r="D150" s="111">
        <f t="shared" si="4"/>
        <v>0</v>
      </c>
      <c r="E150" s="290"/>
      <c r="F150" s="178"/>
    </row>
    <row r="151" spans="1:6">
      <c r="A151" s="253"/>
      <c r="B151" s="110"/>
      <c r="C151" s="290"/>
      <c r="D151" s="111">
        <f t="shared" si="4"/>
        <v>0</v>
      </c>
      <c r="E151" s="290"/>
      <c r="F151" s="178"/>
    </row>
    <row r="152" spans="1:6">
      <c r="A152" s="253"/>
      <c r="B152" s="110"/>
      <c r="C152" s="290"/>
      <c r="D152" s="111">
        <f t="shared" si="4"/>
        <v>0</v>
      </c>
      <c r="E152" s="290"/>
      <c r="F152" s="178"/>
    </row>
    <row r="153" spans="1:6">
      <c r="A153" s="253"/>
      <c r="B153" s="110"/>
      <c r="C153" s="290"/>
      <c r="D153" s="111">
        <f t="shared" si="4"/>
        <v>0</v>
      </c>
      <c r="E153" s="290"/>
      <c r="F153" s="178"/>
    </row>
    <row r="154" spans="1:6">
      <c r="A154" s="253"/>
      <c r="B154" s="110"/>
      <c r="C154" s="290"/>
      <c r="D154" s="111">
        <f t="shared" si="4"/>
        <v>0</v>
      </c>
      <c r="E154" s="290"/>
      <c r="F154" s="178"/>
    </row>
    <row r="155" spans="1:6">
      <c r="A155" s="253"/>
      <c r="B155" s="110"/>
      <c r="C155" s="290"/>
      <c r="D155" s="111">
        <f t="shared" si="4"/>
        <v>0</v>
      </c>
      <c r="E155" s="290"/>
      <c r="F155" s="178"/>
    </row>
    <row r="156" spans="1:6">
      <c r="A156" s="253"/>
      <c r="B156" s="110"/>
      <c r="C156" s="290"/>
      <c r="D156" s="111">
        <f t="shared" si="4"/>
        <v>0</v>
      </c>
      <c r="E156" s="290"/>
      <c r="F156" s="178"/>
    </row>
    <row r="157" spans="1:6">
      <c r="A157" s="253"/>
      <c r="B157" s="110"/>
      <c r="C157" s="290"/>
      <c r="D157" s="111">
        <f t="shared" si="4"/>
        <v>0</v>
      </c>
      <c r="E157" s="290"/>
      <c r="F157" s="178"/>
    </row>
    <row r="158" spans="1:6">
      <c r="A158" s="253"/>
      <c r="B158" s="110"/>
      <c r="C158" s="290"/>
      <c r="D158" s="111">
        <f t="shared" si="4"/>
        <v>0</v>
      </c>
      <c r="E158" s="290"/>
      <c r="F158" s="178"/>
    </row>
    <row r="159" spans="1:6">
      <c r="A159" s="253"/>
      <c r="B159" s="110"/>
      <c r="C159" s="290"/>
      <c r="D159" s="111">
        <f t="shared" si="4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5"/>
        <v>0</v>
      </c>
      <c r="E162" s="290"/>
      <c r="F162" s="178"/>
    </row>
    <row r="163" spans="1:6">
      <c r="A163" s="253"/>
      <c r="B163" s="110"/>
      <c r="C163" s="290"/>
      <c r="D163" s="111">
        <f t="shared" si="5"/>
        <v>0</v>
      </c>
      <c r="E163" s="290"/>
      <c r="F163" s="178"/>
    </row>
    <row r="164" spans="1:6">
      <c r="A164" s="253"/>
      <c r="B164" s="110"/>
      <c r="C164" s="290"/>
      <c r="D164" s="111">
        <f t="shared" si="5"/>
        <v>0</v>
      </c>
      <c r="E164" s="290"/>
      <c r="F164" s="178"/>
    </row>
    <row r="165" spans="1:6">
      <c r="A165" s="253"/>
      <c r="B165" s="110"/>
      <c r="C165" s="290"/>
      <c r="D165" s="111">
        <f t="shared" si="5"/>
        <v>0</v>
      </c>
      <c r="E165" s="290"/>
      <c r="F165" s="178"/>
    </row>
    <row r="166" spans="1:6">
      <c r="A166" s="253"/>
      <c r="B166" s="110"/>
      <c r="C166" s="290"/>
      <c r="D166" s="111">
        <f t="shared" si="5"/>
        <v>0</v>
      </c>
      <c r="E166" s="290"/>
      <c r="F166" s="178"/>
    </row>
    <row r="167" spans="1:6">
      <c r="A167" s="253"/>
      <c r="B167" s="110"/>
      <c r="C167" s="290"/>
      <c r="D167" s="111">
        <f t="shared" si="5"/>
        <v>0</v>
      </c>
      <c r="E167" s="290"/>
      <c r="F167" s="178"/>
    </row>
    <row r="168" spans="1:6">
      <c r="A168" s="253"/>
      <c r="B168" s="110"/>
      <c r="C168" s="290"/>
      <c r="D168" s="111">
        <f t="shared" si="5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3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3" sqref="G33:G34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71.25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00000000000001" customHeight="1">
      <c r="A6" s="372">
        <v>43332</v>
      </c>
      <c r="B6" s="359">
        <f t="shared" ref="B6:B34" si="0">+IF(F6=0,"",C6/F6)</f>
        <v>389.98375982091909</v>
      </c>
      <c r="C6" s="373">
        <v>2665.5</v>
      </c>
      <c r="D6" s="360">
        <f t="shared" ref="D6:D34" si="1">+IF(ISERROR(B6/1.17),0,B6/1.17)</f>
        <v>333.31945283839241</v>
      </c>
      <c r="F6" s="361">
        <f>USD_CNY!B924</f>
        <v>6.8349000000000002</v>
      </c>
    </row>
    <row r="7" spans="1:7" ht="18.600000000000001" customHeight="1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00000000000001" customHeight="1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00000000000001" customHeight="1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00000000000001" customHeight="1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00000000000001" customHeight="1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00000000000001" customHeight="1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00000000000001" customHeight="1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00000000000001" customHeight="1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00000000000001" customHeight="1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4" si="4">C30-C29</f>
        <v>-46.5</v>
      </c>
    </row>
    <row r="31" spans="1:7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1:7">
      <c r="A33" s="352">
        <v>43371</v>
      </c>
      <c r="B33" s="359">
        <f t="shared" si="0"/>
        <v>327.73649811301027</v>
      </c>
      <c r="C33" s="373">
        <v>2257</v>
      </c>
      <c r="D33" s="359">
        <f t="shared" si="1"/>
        <v>280.11666505385494</v>
      </c>
      <c r="E33" s="1" t="s">
        <v>1025</v>
      </c>
      <c r="F33" s="1">
        <f>USD_CNY!B951</f>
        <v>6.8866300000000003</v>
      </c>
      <c r="G33" s="363">
        <f t="shared" si="4"/>
        <v>-32.5</v>
      </c>
    </row>
    <row r="34" spans="1:7">
      <c r="A34" s="352">
        <v>43374</v>
      </c>
      <c r="B34" s="359">
        <f t="shared" si="0"/>
        <v>330.57149176061176</v>
      </c>
      <c r="C34" s="373">
        <v>2257</v>
      </c>
      <c r="D34" s="359">
        <f t="shared" si="1"/>
        <v>282.53973654753145</v>
      </c>
      <c r="E34" s="1" t="s">
        <v>1025</v>
      </c>
      <c r="F34" s="1">
        <f>USD_CNY!B952</f>
        <v>6.8275699999999997</v>
      </c>
      <c r="G34" s="363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2018-10-01T08:24:11Z</dcterms:modified>
</cp:coreProperties>
</file>