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G30" i="16" l="1"/>
  <c r="G31" i="16"/>
  <c r="G32" i="16"/>
  <c r="G33" i="16"/>
  <c r="G34" i="16"/>
  <c r="G30" i="15"/>
  <c r="G31" i="15"/>
  <c r="G32" i="15"/>
  <c r="G33" i="15"/>
  <c r="G34" i="15"/>
  <c r="G35" i="15"/>
  <c r="G707" i="7"/>
  <c r="G708" i="7"/>
  <c r="G709" i="7"/>
  <c r="G710" i="7"/>
  <c r="G711" i="7"/>
  <c r="G712" i="7"/>
  <c r="G713" i="7"/>
  <c r="G1162" i="3"/>
  <c r="G1163" i="3"/>
  <c r="G1164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/>
  <c r="D1162" i="3" s="1"/>
  <c r="F30" i="16"/>
  <c r="B30" i="16" s="1"/>
  <c r="D30" i="16" s="1"/>
  <c r="F1163" i="4"/>
  <c r="B1163" i="4" s="1"/>
  <c r="D1163" i="4" s="1"/>
  <c r="E1163" i="4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B1161" i="5"/>
  <c r="D1161" i="5" s="1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H8" i="1" s="1"/>
  <c r="B64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G10" i="1" s="1"/>
  <c r="G29" i="15"/>
  <c r="F702" i="7"/>
  <c r="B702" i="7"/>
  <c r="D702" i="7" s="1"/>
  <c r="G702" i="7"/>
  <c r="F703" i="7"/>
  <c r="B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H9" i="1" s="1"/>
  <c r="G706" i="7"/>
  <c r="E9" i="1" s="1"/>
  <c r="E1157" i="4"/>
  <c r="F1158" i="4"/>
  <c r="B1158" i="4" s="1"/>
  <c r="D1158" i="4" s="1"/>
  <c r="G1158" i="4"/>
  <c r="F1159" i="4"/>
  <c r="B1159" i="4" s="1"/>
  <c r="D1159" i="4" s="1"/>
  <c r="G1159" i="4"/>
  <c r="F1160" i="4"/>
  <c r="B1160" i="4" s="1"/>
  <c r="D1160" i="4" s="1"/>
  <c r="G1160" i="4"/>
  <c r="F1161" i="4"/>
  <c r="B1161" i="4" s="1"/>
  <c r="G1161" i="4"/>
  <c r="F1162" i="4"/>
  <c r="B1162" i="4" s="1"/>
  <c r="D1162" i="4" s="1"/>
  <c r="G1162" i="4"/>
  <c r="E7" i="1" s="1"/>
  <c r="G1163" i="4"/>
  <c r="F1164" i="4"/>
  <c r="G1164" i="4"/>
  <c r="D1164" i="4"/>
  <c r="D1165" i="4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F1160" i="3"/>
  <c r="B1160" i="3" s="1"/>
  <c r="F1161" i="3"/>
  <c r="B1158" i="2"/>
  <c r="D1158" i="2" s="1"/>
  <c r="F1158" i="2"/>
  <c r="G1158" i="2"/>
  <c r="F1159" i="2"/>
  <c r="B1159" i="2" s="1"/>
  <c r="G1159" i="2"/>
  <c r="F1160" i="2"/>
  <c r="B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G1165" i="2"/>
  <c r="F1166" i="2"/>
  <c r="G1166" i="2"/>
  <c r="F1167" i="2"/>
  <c r="G1167" i="2"/>
  <c r="E1156" i="4"/>
  <c r="E1155" i="4"/>
  <c r="E1154" i="4"/>
  <c r="E1153" i="4"/>
  <c r="E1152" i="4"/>
  <c r="F21" i="16"/>
  <c r="B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/>
  <c r="B1149" i="5"/>
  <c r="D1149" i="5" s="1"/>
  <c r="B1150" i="3"/>
  <c r="D1150" i="3" s="1"/>
  <c r="E1150" i="4"/>
  <c r="E1149" i="4"/>
  <c r="E1148" i="4"/>
  <c r="G16" i="16"/>
  <c r="G17" i="16"/>
  <c r="G18" i="16"/>
  <c r="G19" i="16"/>
  <c r="G20" i="16"/>
  <c r="B15" i="16"/>
  <c r="D15" i="16" s="1"/>
  <c r="F15" i="16"/>
  <c r="F16" i="16"/>
  <c r="B16" i="16" s="1"/>
  <c r="D16" i="16" s="1"/>
  <c r="F17" i="16"/>
  <c r="B17" i="16" s="1"/>
  <c r="D17" i="16" s="1"/>
  <c r="F18" i="16"/>
  <c r="B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F695" i="7"/>
  <c r="B695" i="7" s="1"/>
  <c r="D695" i="7" s="1"/>
  <c r="F696" i="7"/>
  <c r="B696" i="7" s="1"/>
  <c r="F697" i="7"/>
  <c r="B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F1148" i="3"/>
  <c r="B1148" i="3" s="1"/>
  <c r="D1148" i="3" s="1"/>
  <c r="F1149" i="3"/>
  <c r="B1149" i="3" s="1"/>
  <c r="D1149" i="3" s="1"/>
  <c r="F1150" i="3"/>
  <c r="F1151" i="3"/>
  <c r="B1151" i="3" s="1"/>
  <c r="D1151" i="3" s="1"/>
  <c r="F1152" i="3"/>
  <c r="B1152" i="3" s="1"/>
  <c r="F1153" i="3"/>
  <c r="B1153" i="3" s="1"/>
  <c r="D1153" i="3" s="1"/>
  <c r="F1149" i="2"/>
  <c r="B1149" i="2"/>
  <c r="D1149" i="2" s="1"/>
  <c r="F1150" i="2"/>
  <c r="B1150" i="2" s="1"/>
  <c r="D1150" i="2" s="1"/>
  <c r="F1151" i="2"/>
  <c r="F1152" i="2"/>
  <c r="B1152" i="2" s="1"/>
  <c r="D1152" i="2" s="1"/>
  <c r="G1150" i="2"/>
  <c r="E5" i="1"/>
  <c r="G1151" i="2"/>
  <c r="G1152" i="2"/>
  <c r="G1153" i="2"/>
  <c r="B1151" i="2"/>
  <c r="D1151" i="2" s="1"/>
  <c r="E1147" i="4"/>
  <c r="E1146" i="4"/>
  <c r="F13" i="16"/>
  <c r="B13" i="16"/>
  <c r="F14" i="16"/>
  <c r="B14" i="16"/>
  <c r="D14" i="16" s="1"/>
  <c r="G14" i="15"/>
  <c r="G15" i="15"/>
  <c r="F14" i="15"/>
  <c r="B14" i="15"/>
  <c r="D14" i="15" s="1"/>
  <c r="F15" i="15"/>
  <c r="B15" i="15" s="1"/>
  <c r="E1145" i="4"/>
  <c r="D11" i="1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B687" i="7"/>
  <c r="D687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B1141" i="3"/>
  <c r="D1141" i="3" s="1"/>
  <c r="E1142" i="4"/>
  <c r="G8" i="16"/>
  <c r="G9" i="16"/>
  <c r="G7" i="16"/>
  <c r="E1141" i="4"/>
  <c r="G11" i="15"/>
  <c r="G12" i="15"/>
  <c r="G13" i="15"/>
  <c r="G9" i="15"/>
  <c r="G10" i="15"/>
  <c r="B1142" i="2"/>
  <c r="D1142" i="2" s="1"/>
  <c r="G1139" i="3"/>
  <c r="G8" i="15"/>
  <c r="I11" i="1"/>
  <c r="E1140" i="4"/>
  <c r="F8" i="15"/>
  <c r="B8" i="15" s="1"/>
  <c r="D8" i="15" s="1"/>
  <c r="F7" i="15"/>
  <c r="B7" i="15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/>
  <c r="D11" i="16" s="1"/>
  <c r="F12" i="16"/>
  <c r="B12" i="16" s="1"/>
  <c r="F7" i="16"/>
  <c r="B7" i="16" s="1"/>
  <c r="D7" i="16" s="1"/>
  <c r="F6" i="16"/>
  <c r="I10" i="1"/>
  <c r="D10" i="1"/>
  <c r="D9" i="1"/>
  <c r="F6" i="15"/>
  <c r="B6" i="15" s="1"/>
  <c r="D6" i="15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B682" i="7"/>
  <c r="D682" i="7" s="1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F683" i="7"/>
  <c r="B683" i="7" s="1"/>
  <c r="D683" i="7" s="1"/>
  <c r="F684" i="7"/>
  <c r="B684" i="7"/>
  <c r="D684" i="7" s="1"/>
  <c r="F685" i="7"/>
  <c r="B685" i="7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F1137" i="3"/>
  <c r="B1137" i="3" s="1"/>
  <c r="D1137" i="3" s="1"/>
  <c r="F1138" i="3"/>
  <c r="B1138" i="3" s="1"/>
  <c r="D1138" i="3" s="1"/>
  <c r="F1139" i="3"/>
  <c r="B1139" i="3" s="1"/>
  <c r="F1140" i="3"/>
  <c r="B1140" i="3" s="1"/>
  <c r="D1140" i="3" s="1"/>
  <c r="F1141" i="3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F679" i="7"/>
  <c r="B679" i="7" s="1"/>
  <c r="F680" i="7"/>
  <c r="B680" i="7" s="1"/>
  <c r="D680" i="7" s="1"/>
  <c r="F1129" i="5"/>
  <c r="B1129" i="5" s="1"/>
  <c r="D1129" i="5" s="1"/>
  <c r="F1130" i="5"/>
  <c r="B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D16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/>
  <c r="F1131" i="4"/>
  <c r="B1131" i="4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D1121" i="5" s="1"/>
  <c r="F1124" i="4"/>
  <c r="B1124" i="4" s="1"/>
  <c r="D1124" i="4" s="1"/>
  <c r="F1123" i="3"/>
  <c r="B1123" i="3" s="1"/>
  <c r="D1123" i="3" s="1"/>
  <c r="F1125" i="2"/>
  <c r="B1125" i="2" s="1"/>
  <c r="D1125" i="2" s="1"/>
  <c r="G1125" i="2"/>
  <c r="B667" i="7"/>
  <c r="B1120" i="5"/>
  <c r="B1123" i="4"/>
  <c r="D1123" i="4" s="1"/>
  <c r="G1122" i="3"/>
  <c r="G1123" i="3"/>
  <c r="B1124" i="2"/>
  <c r="G1124" i="2"/>
  <c r="G1118" i="5"/>
  <c r="G1119" i="5"/>
  <c r="G1120" i="5"/>
  <c r="G1121" i="5"/>
  <c r="B1119" i="5"/>
  <c r="D1119" i="5"/>
  <c r="B1122" i="4"/>
  <c r="D1122" i="4" s="1"/>
  <c r="B1121" i="3"/>
  <c r="G1122" i="2"/>
  <c r="G1123" i="2"/>
  <c r="B665" i="7"/>
  <c r="B666" i="7"/>
  <c r="G665" i="7"/>
  <c r="G666" i="7"/>
  <c r="B1118" i="5"/>
  <c r="G1121" i="4"/>
  <c r="G1122" i="4"/>
  <c r="G1123" i="4"/>
  <c r="D1121" i="4"/>
  <c r="B1121" i="4"/>
  <c r="B1119" i="3"/>
  <c r="D1119" i="3" s="1"/>
  <c r="B1120" i="3"/>
  <c r="B1122" i="2"/>
  <c r="B1123" i="2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/>
  <c r="G1116" i="3"/>
  <c r="G1117" i="3"/>
  <c r="G1118" i="3"/>
  <c r="B1117" i="3"/>
  <c r="D1117" i="3"/>
  <c r="G1117" i="2"/>
  <c r="G1118" i="2"/>
  <c r="G1119" i="2"/>
  <c r="G1120" i="2"/>
  <c r="G1121" i="2"/>
  <c r="B1119" i="2"/>
  <c r="G657" i="7"/>
  <c r="G658" i="7"/>
  <c r="B1114" i="5"/>
  <c r="G1114" i="4"/>
  <c r="G1115" i="4"/>
  <c r="G1116" i="4"/>
  <c r="G1117" i="4"/>
  <c r="B1117" i="4"/>
  <c r="D1117" i="4" s="1"/>
  <c r="B1116" i="3"/>
  <c r="D1116" i="3" s="1"/>
  <c r="B1118" i="2"/>
  <c r="B660" i="7"/>
  <c r="D660" i="7"/>
  <c r="B661" i="7"/>
  <c r="D661" i="7"/>
  <c r="B1113" i="5"/>
  <c r="D1113" i="5" s="1"/>
  <c r="B1116" i="4"/>
  <c r="D1116" i="4" s="1"/>
  <c r="B1115" i="3"/>
  <c r="B1117" i="2"/>
  <c r="D1117" i="2" s="1"/>
  <c r="B659" i="7"/>
  <c r="B1112" i="5"/>
  <c r="B1115" i="4"/>
  <c r="D1115" i="4"/>
  <c r="G1114" i="3"/>
  <c r="G1115" i="3"/>
  <c r="B1114" i="3"/>
  <c r="D1114" i="3" s="1"/>
  <c r="G1115" i="2"/>
  <c r="G1116" i="2"/>
  <c r="B1116" i="2"/>
  <c r="B658" i="7"/>
  <c r="D658" i="7" s="1"/>
  <c r="B1111" i="5"/>
  <c r="B1114" i="4"/>
  <c r="D1114" i="4" s="1"/>
  <c r="B1113" i="3"/>
  <c r="B1115" i="2"/>
  <c r="D1115" i="2" s="1"/>
  <c r="B657" i="7"/>
  <c r="D657" i="7"/>
  <c r="B1110" i="5"/>
  <c r="D1110" i="5" s="1"/>
  <c r="B1113" i="4"/>
  <c r="D1113" i="4" s="1"/>
  <c r="B1112" i="3"/>
  <c r="D1112" i="3" s="1"/>
  <c r="B1114" i="2"/>
  <c r="D1114" i="2" s="1"/>
  <c r="G656" i="7"/>
  <c r="B1109" i="5"/>
  <c r="G1113" i="4"/>
  <c r="B1112" i="4"/>
  <c r="D1112" i="4" s="1"/>
  <c r="B1111" i="3"/>
  <c r="D1111" i="3" s="1"/>
  <c r="G1113" i="2"/>
  <c r="G1114" i="2"/>
  <c r="B1113" i="2"/>
  <c r="B655" i="7"/>
  <c r="D655" i="7"/>
  <c r="B656" i="7"/>
  <c r="D656" i="7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/>
  <c r="G1106" i="5"/>
  <c r="G1107" i="5"/>
  <c r="G1108" i="5"/>
  <c r="G1109" i="5"/>
  <c r="B1106" i="5"/>
  <c r="D1106" i="5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 s="1"/>
  <c r="B1103" i="5"/>
  <c r="D1103" i="5"/>
  <c r="B1106" i="4"/>
  <c r="D1106" i="4" s="1"/>
  <c r="B649" i="7"/>
  <c r="D649" i="7" s="1"/>
  <c r="B1102" i="5"/>
  <c r="D1102" i="5" s="1"/>
  <c r="G1103" i="3"/>
  <c r="G1104" i="3"/>
  <c r="G1105" i="3"/>
  <c r="G1106" i="3"/>
  <c r="G1107" i="3"/>
  <c r="G1106" i="2"/>
  <c r="G1107" i="2"/>
  <c r="B1106" i="2"/>
  <c r="B1107" i="2"/>
  <c r="G647" i="7"/>
  <c r="G648" i="7"/>
  <c r="B648" i="7"/>
  <c r="D648" i="7" s="1"/>
  <c r="B1101" i="5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/>
  <c r="B1104" i="4"/>
  <c r="D1104" i="4" s="1"/>
  <c r="B1105" i="4"/>
  <c r="D1105" i="4" s="1"/>
  <c r="B1093" i="3"/>
  <c r="D1093" i="3" s="1"/>
  <c r="B1094" i="3"/>
  <c r="D1094" i="3" s="1"/>
  <c r="B1095" i="3"/>
  <c r="D1095" i="3" s="1"/>
  <c r="B1096" i="3"/>
  <c r="D1096" i="3"/>
  <c r="B1097" i="3"/>
  <c r="B1098" i="3"/>
  <c r="D1098" i="3" s="1"/>
  <c r="B1099" i="3"/>
  <c r="B1100" i="3"/>
  <c r="D1100" i="3" s="1"/>
  <c r="B1101" i="3"/>
  <c r="B1102" i="3"/>
  <c r="D1102" i="3" s="1"/>
  <c r="B1103" i="3"/>
  <c r="B1104" i="3"/>
  <c r="D1104" i="3" s="1"/>
  <c r="B1105" i="3"/>
  <c r="D1105" i="3" s="1"/>
  <c r="B1106" i="3"/>
  <c r="D1106" i="3"/>
  <c r="B1107" i="3"/>
  <c r="D1107" i="3"/>
  <c r="B1108" i="3"/>
  <c r="D1108" i="3" s="1"/>
  <c r="B639" i="7"/>
  <c r="D639" i="7" s="1"/>
  <c r="B640" i="7"/>
  <c r="D640" i="7"/>
  <c r="B641" i="7"/>
  <c r="D641" i="7"/>
  <c r="B642" i="7"/>
  <c r="D642" i="7" s="1"/>
  <c r="B643" i="7"/>
  <c r="D643" i="7" s="1"/>
  <c r="B644" i="7"/>
  <c r="D644" i="7"/>
  <c r="B645" i="7"/>
  <c r="B646" i="7"/>
  <c r="D646" i="7" s="1"/>
  <c r="B647" i="7"/>
  <c r="D647" i="7"/>
  <c r="B1091" i="5"/>
  <c r="B1092" i="5"/>
  <c r="D1092" i="5"/>
  <c r="B1093" i="5"/>
  <c r="B1094" i="5"/>
  <c r="D1094" i="5" s="1"/>
  <c r="B1095" i="5"/>
  <c r="B1096" i="5"/>
  <c r="D1096" i="5" s="1"/>
  <c r="B1097" i="5"/>
  <c r="D1097" i="5"/>
  <c r="B1098" i="5"/>
  <c r="D1098" i="5"/>
  <c r="B1099" i="5"/>
  <c r="D1099" i="5" s="1"/>
  <c r="B1100" i="5"/>
  <c r="D1100" i="5" s="1"/>
  <c r="B1095" i="2"/>
  <c r="D1095" i="2"/>
  <c r="B1096" i="2"/>
  <c r="D1096" i="2"/>
  <c r="B1097" i="2"/>
  <c r="D1097" i="2" s="1"/>
  <c r="B1098" i="2"/>
  <c r="D1098" i="2" s="1"/>
  <c r="B1099" i="2"/>
  <c r="D1099" i="2"/>
  <c r="B1100" i="2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B1089" i="5"/>
  <c r="D1089" i="5"/>
  <c r="G1092" i="4"/>
  <c r="G1093" i="4"/>
  <c r="G1094" i="4"/>
  <c r="B1092" i="4"/>
  <c r="D1092" i="4"/>
  <c r="B1091" i="3"/>
  <c r="G1091" i="3"/>
  <c r="G1092" i="3"/>
  <c r="B1093" i="2"/>
  <c r="D1093" i="2"/>
  <c r="G1093" i="2"/>
  <c r="G1094" i="2"/>
  <c r="G1095" i="2"/>
  <c r="B1088" i="5"/>
  <c r="B1091" i="4"/>
  <c r="D1091" i="4"/>
  <c r="B1090" i="3"/>
  <c r="D1090" i="3"/>
  <c r="B1092" i="2"/>
  <c r="D1092" i="2" s="1"/>
  <c r="G635" i="7"/>
  <c r="G636" i="7"/>
  <c r="B1087" i="5"/>
  <c r="D1087" i="5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 s="1"/>
  <c r="B1088" i="3"/>
  <c r="D1088" i="3"/>
  <c r="G1089" i="3"/>
  <c r="G1090" i="3"/>
  <c r="G1090" i="2"/>
  <c r="G1091" i="2"/>
  <c r="G1092" i="2"/>
  <c r="B1090" i="2"/>
  <c r="K2" i="4"/>
  <c r="D645" i="7"/>
  <c r="D654" i="7"/>
  <c r="D659" i="7"/>
  <c r="D665" i="7"/>
  <c r="D666" i="7"/>
  <c r="D667" i="7"/>
  <c r="D1090" i="2"/>
  <c r="D1094" i="2"/>
  <c r="D1100" i="2"/>
  <c r="D1106" i="2"/>
  <c r="D1107" i="2"/>
  <c r="D1110" i="2"/>
  <c r="D1112" i="2"/>
  <c r="D1113" i="2"/>
  <c r="D1116" i="2"/>
  <c r="D1118" i="2"/>
  <c r="D1119" i="2"/>
  <c r="D1122" i="2"/>
  <c r="D1123" i="2"/>
  <c r="D1124" i="2"/>
  <c r="D1091" i="3"/>
  <c r="D1097" i="3"/>
  <c r="D1099" i="3"/>
  <c r="D1101" i="3"/>
  <c r="D1103" i="3"/>
  <c r="D1113" i="3"/>
  <c r="D1115" i="3"/>
  <c r="D1120" i="3"/>
  <c r="D1121" i="3"/>
  <c r="D1143" i="3"/>
  <c r="D1147" i="3"/>
  <c r="D1152" i="3"/>
  <c r="D1088" i="5"/>
  <c r="D1091" i="5"/>
  <c r="D1093" i="5"/>
  <c r="D1095" i="5"/>
  <c r="D1101" i="5"/>
  <c r="D1105" i="5"/>
  <c r="D1107" i="5"/>
  <c r="D1109" i="5"/>
  <c r="D1111" i="5"/>
  <c r="D1112" i="5"/>
  <c r="D1114" i="5"/>
  <c r="D1118" i="5"/>
  <c r="D1120" i="5"/>
  <c r="D1130" i="5"/>
  <c r="B632" i="7"/>
  <c r="D632" i="7" s="1"/>
  <c r="B633" i="7"/>
  <c r="D633" i="7" s="1"/>
  <c r="B634" i="7"/>
  <c r="D634" i="7"/>
  <c r="B635" i="7"/>
  <c r="D635" i="7"/>
  <c r="B636" i="7"/>
  <c r="D636" i="7" s="1"/>
  <c r="B637" i="7"/>
  <c r="D637" i="7" s="1"/>
  <c r="B638" i="7"/>
  <c r="D638" i="7"/>
  <c r="B1085" i="5"/>
  <c r="D1085" i="5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E8" i="1"/>
  <c r="G1153" i="5"/>
  <c r="G1154" i="5"/>
  <c r="G1155" i="5"/>
  <c r="G1156" i="5"/>
  <c r="G1157" i="5"/>
  <c r="G1158" i="5"/>
  <c r="G1159" i="5"/>
  <c r="G1160" i="5"/>
  <c r="G1161" i="5"/>
  <c r="G1162" i="5"/>
  <c r="G1163" i="5"/>
  <c r="G1164" i="5"/>
  <c r="G1165" i="5"/>
  <c r="G1166" i="5"/>
  <c r="G1167" i="5"/>
  <c r="G1168" i="5"/>
  <c r="G1169" i="5"/>
  <c r="G1170" i="5"/>
  <c r="G1171" i="5"/>
  <c r="G1172" i="5"/>
  <c r="G1173" i="5"/>
  <c r="G1174" i="5"/>
  <c r="G1175" i="5"/>
  <c r="G1176" i="5"/>
  <c r="G1177" i="5"/>
  <c r="G1178" i="5"/>
  <c r="G1179" i="5"/>
  <c r="G1180" i="5"/>
  <c r="G1181" i="5"/>
  <c r="G1182" i="5"/>
  <c r="G1183" i="5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/>
  <c r="G1083" i="4"/>
  <c r="G1084" i="4"/>
  <c r="G1085" i="4"/>
  <c r="G1086" i="4"/>
  <c r="D1085" i="3"/>
  <c r="B1085" i="3"/>
  <c r="B1087" i="2"/>
  <c r="D1087" i="2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/>
  <c r="B1084" i="4"/>
  <c r="D1084" i="4" s="1"/>
  <c r="B1083" i="3"/>
  <c r="D1083" i="3" s="1"/>
  <c r="B1085" i="2"/>
  <c r="D1085" i="2" s="1"/>
  <c r="B627" i="7"/>
  <c r="B1080" i="5"/>
  <c r="D1080" i="5"/>
  <c r="B1083" i="4"/>
  <c r="D1083" i="4" s="1"/>
  <c r="G1081" i="3"/>
  <c r="G1082" i="3"/>
  <c r="G1083" i="3"/>
  <c r="B1082" i="3"/>
  <c r="B1084" i="2"/>
  <c r="D1084" i="2"/>
  <c r="G1084" i="2"/>
  <c r="G1085" i="2"/>
  <c r="B626" i="7"/>
  <c r="G1079" i="5"/>
  <c r="G1080" i="5"/>
  <c r="G1081" i="5"/>
  <c r="B1079" i="5"/>
  <c r="D1079" i="5"/>
  <c r="G1081" i="4"/>
  <c r="G1082" i="4"/>
  <c r="B1082" i="4"/>
  <c r="D1082" i="4" s="1"/>
  <c r="D1082" i="3"/>
  <c r="B1081" i="3"/>
  <c r="D1081" i="3" s="1"/>
  <c r="G1080" i="3"/>
  <c r="G1082" i="2"/>
  <c r="G1083" i="2"/>
  <c r="B1083" i="2"/>
  <c r="D1083" i="2" s="1"/>
  <c r="G626" i="7"/>
  <c r="G627" i="7"/>
  <c r="B625" i="7"/>
  <c r="D625" i="7"/>
  <c r="B1078" i="5"/>
  <c r="D1078" i="5" s="1"/>
  <c r="G1078" i="5"/>
  <c r="B1081" i="4"/>
  <c r="D1081" i="4"/>
  <c r="B1080" i="3"/>
  <c r="D1080" i="3" s="1"/>
  <c r="B1082" i="2"/>
  <c r="D1082" i="2" s="1"/>
  <c r="G623" i="7"/>
  <c r="G624" i="7"/>
  <c r="G625" i="7"/>
  <c r="B624" i="7"/>
  <c r="G1077" i="5"/>
  <c r="B1077" i="5"/>
  <c r="D1077" i="5" s="1"/>
  <c r="G1079" i="4"/>
  <c r="G1080" i="4"/>
  <c r="B1080" i="4"/>
  <c r="D1080" i="4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 s="1"/>
  <c r="D1078" i="3"/>
  <c r="B1078" i="3"/>
  <c r="G1078" i="3"/>
  <c r="B1080" i="2"/>
  <c r="D1080" i="2" s="1"/>
  <c r="G622" i="7"/>
  <c r="B622" i="7"/>
  <c r="B1075" i="5"/>
  <c r="D1075" i="5"/>
  <c r="G1078" i="4"/>
  <c r="B1078" i="4"/>
  <c r="D1078" i="4"/>
  <c r="B1077" i="3"/>
  <c r="D1077" i="3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/>
  <c r="G620" i="7"/>
  <c r="G621" i="7"/>
  <c r="B620" i="7"/>
  <c r="B1073" i="5"/>
  <c r="D1073" i="5" s="1"/>
  <c r="B1076" i="4"/>
  <c r="D1076" i="4" s="1"/>
  <c r="G1075" i="4"/>
  <c r="G1076" i="4"/>
  <c r="G1077" i="4"/>
  <c r="B1075" i="3"/>
  <c r="D1075" i="3" s="1"/>
  <c r="B1077" i="2"/>
  <c r="D1077" i="2"/>
  <c r="B619" i="7"/>
  <c r="G618" i="7"/>
  <c r="G619" i="7"/>
  <c r="B1072" i="5"/>
  <c r="D1072" i="5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/>
  <c r="B618" i="7"/>
  <c r="B1071" i="5"/>
  <c r="D1071" i="5"/>
  <c r="B1074" i="4"/>
  <c r="D1074" i="4" s="1"/>
  <c r="B1073" i="3"/>
  <c r="D1073" i="3" s="1"/>
  <c r="B1075" i="2"/>
  <c r="D1075" i="2" s="1"/>
  <c r="B617" i="7"/>
  <c r="B1070" i="5"/>
  <c r="D1070" i="5"/>
  <c r="B1073" i="4"/>
  <c r="D1073" i="4" s="1"/>
  <c r="D1072" i="3"/>
  <c r="B1072" i="3"/>
  <c r="G1075" i="2"/>
  <c r="B1074" i="2"/>
  <c r="D1074" i="2" s="1"/>
  <c r="G616" i="7"/>
  <c r="G617" i="7"/>
  <c r="B616" i="7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B1067" i="5"/>
  <c r="D1067" i="5"/>
  <c r="B1070" i="4"/>
  <c r="D1070" i="4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/>
  <c r="B1067" i="4"/>
  <c r="D1067" i="4" s="1"/>
  <c r="B1066" i="3"/>
  <c r="D1066" i="3" s="1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B1064" i="4"/>
  <c r="D1064" i="4"/>
  <c r="B1063" i="3"/>
  <c r="D1063" i="3"/>
  <c r="B1065" i="2"/>
  <c r="D1065" i="2" s="1"/>
  <c r="B607" i="7"/>
  <c r="D607" i="7" s="1"/>
  <c r="G607" i="7"/>
  <c r="B1060" i="5"/>
  <c r="D1060" i="5"/>
  <c r="B1061" i="5"/>
  <c r="D1061" i="5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/>
  <c r="B1062" i="4"/>
  <c r="D1062" i="4" s="1"/>
  <c r="B1061" i="3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/>
  <c r="G1060" i="4"/>
  <c r="G1061" i="4"/>
  <c r="G1062" i="4"/>
  <c r="D1060" i="3"/>
  <c r="D1061" i="3"/>
  <c r="B1060" i="3"/>
  <c r="G1061" i="3"/>
  <c r="G1062" i="3"/>
  <c r="B1062" i="2"/>
  <c r="D1062" i="2" s="1"/>
  <c r="G1062" i="2"/>
  <c r="G603" i="7"/>
  <c r="G604" i="7"/>
  <c r="B604" i="7"/>
  <c r="G1056" i="5"/>
  <c r="B1057" i="5"/>
  <c r="D1057" i="5"/>
  <c r="B1060" i="4"/>
  <c r="D1060" i="4"/>
  <c r="G1059" i="3"/>
  <c r="G1060" i="3"/>
  <c r="B1059" i="3"/>
  <c r="D1059" i="3" s="1"/>
  <c r="G1060" i="2"/>
  <c r="G1061" i="2"/>
  <c r="B1061" i="2"/>
  <c r="D1061" i="2"/>
  <c r="G1059" i="2"/>
  <c r="B1060" i="2"/>
  <c r="D1060" i="2" s="1"/>
  <c r="B603" i="7"/>
  <c r="B1059" i="4"/>
  <c r="D1059" i="4" s="1"/>
  <c r="B1056" i="5"/>
  <c r="D1056" i="5" s="1"/>
  <c r="G1055" i="5"/>
  <c r="D1058" i="3"/>
  <c r="B1058" i="3"/>
  <c r="G1058" i="3"/>
  <c r="B1059" i="2"/>
  <c r="D1059" i="2" s="1"/>
  <c r="G1058" i="2"/>
  <c r="B602" i="7"/>
  <c r="G602" i="7"/>
  <c r="B1055" i="5"/>
  <c r="D1055" i="5" s="1"/>
  <c r="B1058" i="4"/>
  <c r="D1058" i="4" s="1"/>
  <c r="G1057" i="4"/>
  <c r="G1058" i="4"/>
  <c r="G1059" i="4"/>
  <c r="B1057" i="3"/>
  <c r="D1057" i="3" s="1"/>
  <c r="B1058" i="2"/>
  <c r="D1058" i="2"/>
  <c r="B601" i="7"/>
  <c r="D601" i="7" s="1"/>
  <c r="G1053" i="5"/>
  <c r="G1054" i="5"/>
  <c r="B1054" i="5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/>
  <c r="B1053" i="4"/>
  <c r="D1053" i="4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/>
  <c r="B1051" i="3"/>
  <c r="D1051" i="3"/>
  <c r="B1052" i="2"/>
  <c r="D1052" i="2" s="1"/>
  <c r="B595" i="7"/>
  <c r="B1048" i="5"/>
  <c r="B1051" i="4"/>
  <c r="D1051" i="4"/>
  <c r="G1051" i="3"/>
  <c r="B1050" i="3"/>
  <c r="D1050" i="3" s="1"/>
  <c r="G1051" i="2"/>
  <c r="G1052" i="2"/>
  <c r="B1051" i="2"/>
  <c r="D1051" i="2" s="1"/>
  <c r="G1050" i="2"/>
  <c r="B594" i="7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G1045" i="5"/>
  <c r="B1045" i="5"/>
  <c r="B1048" i="4"/>
  <c r="D1048" i="4"/>
  <c r="G1047" i="3"/>
  <c r="G1048" i="3"/>
  <c r="B1047" i="3"/>
  <c r="D1047" i="3" s="1"/>
  <c r="B1048" i="2"/>
  <c r="D1048" i="2" s="1"/>
  <c r="B591" i="7"/>
  <c r="B1047" i="4"/>
  <c r="D1047" i="4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D1043" i="4"/>
  <c r="B1043" i="4"/>
  <c r="B1042" i="3"/>
  <c r="D1042" i="3" s="1"/>
  <c r="B1043" i="2"/>
  <c r="D1043" i="2" s="1"/>
  <c r="B586" i="7"/>
  <c r="G1040" i="4"/>
  <c r="B1042" i="4"/>
  <c r="D1042" i="4" s="1"/>
  <c r="G1040" i="3"/>
  <c r="G1041" i="3"/>
  <c r="B1041" i="3"/>
  <c r="D1041" i="3" s="1"/>
  <c r="B1042" i="2"/>
  <c r="D1042" i="2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B1036" i="5"/>
  <c r="B1037" i="5"/>
  <c r="B1038" i="5"/>
  <c r="B1039" i="5"/>
  <c r="B1040" i="5"/>
  <c r="D1040" i="5" s="1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/>
  <c r="G1039" i="4"/>
  <c r="B1039" i="4"/>
  <c r="D1039" i="4"/>
  <c r="B1038" i="3"/>
  <c r="D1038" i="3" s="1"/>
  <c r="B1039" i="2"/>
  <c r="D1039" i="2" s="1"/>
  <c r="B1038" i="4"/>
  <c r="B1038" i="2"/>
  <c r="D1038" i="2" s="1"/>
  <c r="G1035" i="4"/>
  <c r="G1036" i="4"/>
  <c r="G1037" i="4"/>
  <c r="G1038" i="4"/>
  <c r="B1037" i="4"/>
  <c r="D1037" i="4" s="1"/>
  <c r="B1037" i="3"/>
  <c r="D1037" i="3"/>
  <c r="B1036" i="3"/>
  <c r="D1036" i="3" s="1"/>
  <c r="G1036" i="3"/>
  <c r="G1037" i="2"/>
  <c r="G1038" i="2"/>
  <c r="B1037" i="2"/>
  <c r="D1037" i="2" s="1"/>
  <c r="B1033" i="5"/>
  <c r="B1035" i="3"/>
  <c r="D1035" i="3"/>
  <c r="B1036" i="2"/>
  <c r="D1036" i="2" s="1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D1038" i="4"/>
  <c r="D1027" i="3"/>
  <c r="B572" i="7"/>
  <c r="B573" i="7"/>
  <c r="B574" i="7"/>
  <c r="B575" i="7"/>
  <c r="B576" i="7"/>
  <c r="B577" i="7"/>
  <c r="B578" i="7"/>
  <c r="D578" i="7" s="1"/>
  <c r="B579" i="7"/>
  <c r="D579" i="7"/>
  <c r="B580" i="7"/>
  <c r="D580" i="7" s="1"/>
  <c r="B581" i="7"/>
  <c r="B582" i="7"/>
  <c r="B583" i="7"/>
  <c r="B584" i="7"/>
  <c r="B585" i="7"/>
  <c r="D585" i="7"/>
  <c r="B1025" i="5"/>
  <c r="D1025" i="5" s="1"/>
  <c r="B1026" i="5"/>
  <c r="B1027" i="5"/>
  <c r="B1028" i="5"/>
  <c r="B1029" i="5"/>
  <c r="B1030" i="5"/>
  <c r="B1031" i="5"/>
  <c r="B1028" i="4"/>
  <c r="D1028" i="4" s="1"/>
  <c r="B1029" i="4"/>
  <c r="D1029" i="4" s="1"/>
  <c r="B1030" i="4"/>
  <c r="B1031" i="4"/>
  <c r="D1031" i="4" s="1"/>
  <c r="B1032" i="4"/>
  <c r="D1032" i="4" s="1"/>
  <c r="B1033" i="4"/>
  <c r="D1033" i="4"/>
  <c r="B1034" i="4"/>
  <c r="D1034" i="4"/>
  <c r="B1035" i="4"/>
  <c r="D1035" i="4" s="1"/>
  <c r="B1036" i="4"/>
  <c r="D1036" i="4" s="1"/>
  <c r="B1027" i="3"/>
  <c r="B1028" i="3"/>
  <c r="D1028" i="3" s="1"/>
  <c r="B1029" i="3"/>
  <c r="D1029" i="3" s="1"/>
  <c r="B1030" i="3"/>
  <c r="D1030" i="3"/>
  <c r="B1031" i="3"/>
  <c r="D1031" i="3" s="1"/>
  <c r="B1032" i="3"/>
  <c r="B1033" i="3"/>
  <c r="D1033" i="3"/>
  <c r="B1034" i="3"/>
  <c r="D1034" i="3" s="1"/>
  <c r="B1028" i="2"/>
  <c r="D1028" i="2" s="1"/>
  <c r="B1029" i="2"/>
  <c r="B1030" i="2"/>
  <c r="D1030" i="2"/>
  <c r="B1031" i="2"/>
  <c r="D1031" i="2"/>
  <c r="B1032" i="2"/>
  <c r="D1032" i="2" s="1"/>
  <c r="B1033" i="2"/>
  <c r="D1033" i="2" s="1"/>
  <c r="B1034" i="2"/>
  <c r="D1034" i="2"/>
  <c r="B1035" i="2"/>
  <c r="D1035" i="2"/>
  <c r="B571" i="7"/>
  <c r="B1024" i="5"/>
  <c r="G1023" i="5"/>
  <c r="G1024" i="5"/>
  <c r="G1025" i="5"/>
  <c r="B1027" i="4"/>
  <c r="D1027" i="4" s="1"/>
  <c r="G1026" i="4"/>
  <c r="G1027" i="4"/>
  <c r="G1028" i="4"/>
  <c r="D1026" i="3"/>
  <c r="B1026" i="3"/>
  <c r="G1026" i="3"/>
  <c r="G1027" i="3"/>
  <c r="B1027" i="2"/>
  <c r="D1027" i="2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D569" i="7" s="1"/>
  <c r="B1022" i="5"/>
  <c r="B1025" i="4"/>
  <c r="D1025" i="4"/>
  <c r="B1024" i="3"/>
  <c r="D1024" i="3"/>
  <c r="G1024" i="3"/>
  <c r="G1025" i="3"/>
  <c r="B1025" i="2"/>
  <c r="D1025" i="2" s="1"/>
  <c r="G567" i="7"/>
  <c r="G568" i="7"/>
  <c r="G569" i="7"/>
  <c r="B568" i="7"/>
  <c r="G1021" i="5"/>
  <c r="B1021" i="5"/>
  <c r="B1024" i="4"/>
  <c r="D1024" i="4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B1020" i="5"/>
  <c r="B1023" i="4"/>
  <c r="D1023" i="4" s="1"/>
  <c r="G1023" i="4"/>
  <c r="G1024" i="4"/>
  <c r="G1025" i="4"/>
  <c r="B1022" i="3"/>
  <c r="D1022" i="3"/>
  <c r="B1023" i="2"/>
  <c r="D1023" i="2" s="1"/>
  <c r="B566" i="7"/>
  <c r="B1019" i="5"/>
  <c r="B1022" i="4"/>
  <c r="D1022" i="4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/>
  <c r="B1019" i="3"/>
  <c r="D1019" i="3" s="1"/>
  <c r="G1019" i="3"/>
  <c r="B1020" i="2"/>
  <c r="D1020" i="2"/>
  <c r="G1020" i="2"/>
  <c r="B563" i="7"/>
  <c r="B1019" i="4"/>
  <c r="D1019" i="4" s="1"/>
  <c r="B1018" i="3"/>
  <c r="D1018" i="3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/>
  <c r="B1017" i="3"/>
  <c r="D1017" i="3"/>
  <c r="G1016" i="3"/>
  <c r="G1017" i="3"/>
  <c r="G1018" i="3"/>
  <c r="B1018" i="2"/>
  <c r="D1018" i="2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B1013" i="5"/>
  <c r="G1013" i="5"/>
  <c r="B1016" i="4"/>
  <c r="D1016" i="4"/>
  <c r="B1015" i="3"/>
  <c r="D1015" i="3" s="1"/>
  <c r="B1016" i="2"/>
  <c r="D1016" i="2" s="1"/>
  <c r="B559" i="7"/>
  <c r="G558" i="7"/>
  <c r="G559" i="7"/>
  <c r="G560" i="7"/>
  <c r="B1012" i="5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 s="1"/>
  <c r="B557" i="7"/>
  <c r="G557" i="7"/>
  <c r="G1009" i="5"/>
  <c r="G1010" i="5"/>
  <c r="B1010" i="5"/>
  <c r="D1010" i="5" s="1"/>
  <c r="B1013" i="4"/>
  <c r="D1013" i="4" s="1"/>
  <c r="B1012" i="3"/>
  <c r="D1012" i="3"/>
  <c r="B1013" i="2"/>
  <c r="D1013" i="2" s="1"/>
  <c r="B556" i="7"/>
  <c r="D556" i="7" s="1"/>
  <c r="B1009" i="5"/>
  <c r="D1009" i="5" s="1"/>
  <c r="B1012" i="4"/>
  <c r="D1012" i="4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D1010" i="4"/>
  <c r="B1010" i="4"/>
  <c r="G1010" i="4"/>
  <c r="G1011" i="4"/>
  <c r="B1009" i="3"/>
  <c r="D1009" i="3"/>
  <c r="B1010" i="2"/>
  <c r="D1010" i="2" s="1"/>
  <c r="B553" i="7"/>
  <c r="B1006" i="5"/>
  <c r="B1009" i="4"/>
  <c r="D1009" i="4" s="1"/>
  <c r="B1008" i="3"/>
  <c r="D1008" i="3"/>
  <c r="G1009" i="3"/>
  <c r="B1009" i="2"/>
  <c r="D1009" i="2" s="1"/>
  <c r="G1009" i="2"/>
  <c r="G1010" i="2"/>
  <c r="G1011" i="2"/>
  <c r="B552" i="7"/>
  <c r="B1005" i="5"/>
  <c r="G1005" i="5"/>
  <c r="B1008" i="4"/>
  <c r="D1008" i="4"/>
  <c r="B1007" i="3"/>
  <c r="D1007" i="3"/>
  <c r="B1008" i="2"/>
  <c r="D1008" i="2" s="1"/>
  <c r="B551" i="7"/>
  <c r="G551" i="7"/>
  <c r="G552" i="7"/>
  <c r="G553" i="7"/>
  <c r="B1004" i="5"/>
  <c r="B1007" i="4"/>
  <c r="D1007" i="4" s="1"/>
  <c r="G1007" i="4"/>
  <c r="G1008" i="4"/>
  <c r="G1009" i="4"/>
  <c r="B1006" i="3"/>
  <c r="D1006" i="3" s="1"/>
  <c r="B1007" i="2"/>
  <c r="D1007" i="2" s="1"/>
  <c r="B550" i="7"/>
  <c r="D550" i="7"/>
  <c r="B1003" i="5"/>
  <c r="G1002" i="5"/>
  <c r="G1003" i="5"/>
  <c r="G1004" i="5"/>
  <c r="B1006" i="4"/>
  <c r="D1006" i="4"/>
  <c r="B1005" i="3"/>
  <c r="D1005" i="3"/>
  <c r="G1005" i="3"/>
  <c r="G1006" i="3"/>
  <c r="G1007" i="3"/>
  <c r="G1008" i="3"/>
  <c r="B1006" i="2"/>
  <c r="D1006" i="2" s="1"/>
  <c r="G1006" i="2"/>
  <c r="G1007" i="2"/>
  <c r="G1008" i="2"/>
  <c r="B549" i="7"/>
  <c r="B1002" i="5"/>
  <c r="B1005" i="4"/>
  <c r="D1005" i="4" s="1"/>
  <c r="B1004" i="3"/>
  <c r="D1004" i="3"/>
  <c r="B1005" i="2"/>
  <c r="D1005" i="2" s="1"/>
  <c r="G549" i="7"/>
  <c r="G550" i="7"/>
  <c r="B548" i="7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/>
  <c r="G1001" i="2"/>
  <c r="G1002" i="2"/>
  <c r="B1001" i="2"/>
  <c r="D1001" i="2" s="1"/>
  <c r="B544" i="7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/>
  <c r="G996" i="5"/>
  <c r="G997" i="5"/>
  <c r="G998" i="5"/>
  <c r="B999" i="4"/>
  <c r="D999" i="4" s="1"/>
  <c r="B998" i="3"/>
  <c r="D998" i="3" s="1"/>
  <c r="G999" i="3"/>
  <c r="G1000" i="3"/>
  <c r="B999" i="2"/>
  <c r="D999" i="2"/>
  <c r="B542" i="7"/>
  <c r="B995" i="5"/>
  <c r="B998" i="4"/>
  <c r="D998" i="4" s="1"/>
  <c r="B997" i="3"/>
  <c r="D997" i="3" s="1"/>
  <c r="B998" i="2"/>
  <c r="D998" i="2"/>
  <c r="G542" i="7"/>
  <c r="G543" i="7"/>
  <c r="B541" i="7"/>
  <c r="G995" i="5"/>
  <c r="B994" i="5"/>
  <c r="D994" i="5" s="1"/>
  <c r="G998" i="4"/>
  <c r="G999" i="4"/>
  <c r="B997" i="4"/>
  <c r="D997" i="4" s="1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B995" i="4"/>
  <c r="D995" i="4" s="1"/>
  <c r="B994" i="3"/>
  <c r="D994" i="3"/>
  <c r="B995" i="2"/>
  <c r="D995" i="2" s="1"/>
  <c r="B538" i="7"/>
  <c r="D538" i="7" s="1"/>
  <c r="B991" i="5"/>
  <c r="B994" i="4"/>
  <c r="D994" i="4" s="1"/>
  <c r="B993" i="3"/>
  <c r="D993" i="3"/>
  <c r="B994" i="2"/>
  <c r="D994" i="2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/>
  <c r="B992" i="3"/>
  <c r="D992" i="3"/>
  <c r="B993" i="2"/>
  <c r="D993" i="2" s="1"/>
  <c r="G535" i="7"/>
  <c r="G536" i="7"/>
  <c r="G537" i="7"/>
  <c r="B536" i="7"/>
  <c r="B989" i="5"/>
  <c r="B990" i="5"/>
  <c r="D990" i="5"/>
  <c r="B992" i="4"/>
  <c r="D992" i="4" s="1"/>
  <c r="G991" i="4"/>
  <c r="G992" i="4"/>
  <c r="B991" i="3"/>
  <c r="D991" i="3"/>
  <c r="G991" i="3"/>
  <c r="G992" i="2"/>
  <c r="B992" i="2"/>
  <c r="D992" i="2" s="1"/>
  <c r="B535" i="7"/>
  <c r="B988" i="5"/>
  <c r="D988" i="5" s="1"/>
  <c r="B991" i="4"/>
  <c r="D991" i="4"/>
  <c r="B990" i="3"/>
  <c r="D990" i="3"/>
  <c r="B991" i="2"/>
  <c r="D991" i="2" s="1"/>
  <c r="G534" i="7"/>
  <c r="B534" i="7"/>
  <c r="B987" i="5"/>
  <c r="B990" i="4"/>
  <c r="D990" i="4" s="1"/>
  <c r="B989" i="3"/>
  <c r="D989" i="3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/>
  <c r="G988" i="3"/>
  <c r="G989" i="3"/>
  <c r="G990" i="3"/>
  <c r="B989" i="2"/>
  <c r="D989" i="2" s="1"/>
  <c r="G989" i="2"/>
  <c r="G990" i="2"/>
  <c r="G991" i="2"/>
  <c r="G13" i="12"/>
  <c r="B532" i="7"/>
  <c r="B985" i="5"/>
  <c r="D988" i="4"/>
  <c r="B988" i="4"/>
  <c r="G987" i="3"/>
  <c r="B987" i="3"/>
  <c r="D987" i="3"/>
  <c r="B988" i="2"/>
  <c r="D988" i="2" s="1"/>
  <c r="G983" i="5"/>
  <c r="G984" i="5"/>
  <c r="G985" i="5"/>
  <c r="D12" i="14"/>
  <c r="D13" i="14"/>
  <c r="D14" i="14"/>
  <c r="D15" i="14"/>
  <c r="B531" i="7"/>
  <c r="B984" i="5"/>
  <c r="D984" i="5"/>
  <c r="B987" i="4"/>
  <c r="D987" i="4" s="1"/>
  <c r="B986" i="3"/>
  <c r="D986" i="3" s="1"/>
  <c r="G988" i="2"/>
  <c r="B530" i="7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D9" i="12"/>
  <c r="B528" i="7"/>
  <c r="B981" i="5"/>
  <c r="D981" i="5"/>
  <c r="B984" i="4"/>
  <c r="D984" i="4"/>
  <c r="G983" i="3"/>
  <c r="G984" i="3"/>
  <c r="G985" i="3"/>
  <c r="G986" i="3"/>
  <c r="B983" i="3"/>
  <c r="D983" i="3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3" i="1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D21" i="14"/>
  <c r="B21" i="14"/>
  <c r="G20" i="14"/>
  <c r="D20" i="14"/>
  <c r="B20" i="14"/>
  <c r="G19" i="14"/>
  <c r="D19" i="14"/>
  <c r="B19" i="14"/>
  <c r="G18" i="14"/>
  <c r="D18" i="14"/>
  <c r="B18" i="14"/>
  <c r="G17" i="14"/>
  <c r="D17" i="14"/>
  <c r="B17" i="14"/>
  <c r="G16" i="14"/>
  <c r="D16" i="14"/>
  <c r="B16" i="14"/>
  <c r="G15" i="14"/>
  <c r="B15" i="14"/>
  <c r="G14" i="14"/>
  <c r="B14" i="14"/>
  <c r="G13" i="14"/>
  <c r="B13" i="14"/>
  <c r="G12" i="14"/>
  <c r="B12" i="14"/>
  <c r="G11" i="14"/>
  <c r="B11" i="14"/>
  <c r="D11" i="14" s="1"/>
  <c r="G10" i="14"/>
  <c r="E13" i="1"/>
  <c r="H13" i="1"/>
  <c r="B10" i="14"/>
  <c r="D10" i="14"/>
  <c r="G9" i="14"/>
  <c r="B9" i="14"/>
  <c r="D9" i="14" s="1"/>
  <c r="G8" i="14"/>
  <c r="B8" i="14"/>
  <c r="D8" i="14" s="1"/>
  <c r="G13" i="1"/>
  <c r="I7" i="14"/>
  <c r="H7" i="14"/>
  <c r="B7" i="14"/>
  <c r="D7" i="14" s="1"/>
  <c r="I7" i="12"/>
  <c r="H7" i="12"/>
  <c r="B7" i="12"/>
  <c r="D7" i="12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D12" i="1"/>
  <c r="B527" i="7"/>
  <c r="D527" i="7" s="1"/>
  <c r="B980" i="5"/>
  <c r="D980" i="5" s="1"/>
  <c r="G984" i="4"/>
  <c r="B983" i="4"/>
  <c r="D983" i="4" s="1"/>
  <c r="B8" i="12"/>
  <c r="D8" i="12" s="1"/>
  <c r="B9" i="12"/>
  <c r="B10" i="12"/>
  <c r="D10" i="12" s="1"/>
  <c r="H12" i="1"/>
  <c r="B11" i="12"/>
  <c r="D11" i="12" s="1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1" i="12"/>
  <c r="G10" i="12"/>
  <c r="E12" i="1"/>
  <c r="G9" i="12"/>
  <c r="G8" i="12"/>
  <c r="B982" i="3"/>
  <c r="D982" i="3" s="1"/>
  <c r="B983" i="2"/>
  <c r="D983" i="2"/>
  <c r="G526" i="7"/>
  <c r="G527" i="7"/>
  <c r="G528" i="7"/>
  <c r="G529" i="7"/>
  <c r="G530" i="7"/>
  <c r="B526" i="7"/>
  <c r="B979" i="5"/>
  <c r="D979" i="5"/>
  <c r="B982" i="4"/>
  <c r="D982" i="4"/>
  <c r="B981" i="3"/>
  <c r="D981" i="3" s="1"/>
  <c r="B982" i="2"/>
  <c r="D982" i="2" s="1"/>
  <c r="B525" i="7"/>
  <c r="B978" i="5"/>
  <c r="D978" i="5" s="1"/>
  <c r="B981" i="4"/>
  <c r="D981" i="4" s="1"/>
  <c r="B980" i="3"/>
  <c r="D980" i="3"/>
  <c r="B981" i="2"/>
  <c r="D981" i="2" s="1"/>
  <c r="G981" i="2"/>
  <c r="B524" i="7"/>
  <c r="D524" i="7" s="1"/>
  <c r="B977" i="5"/>
  <c r="D977" i="5" s="1"/>
  <c r="B980" i="4"/>
  <c r="D980" i="4" s="1"/>
  <c r="B979" i="3"/>
  <c r="D979" i="3" s="1"/>
  <c r="B980" i="2"/>
  <c r="D980" i="2" s="1"/>
  <c r="B523" i="7"/>
  <c r="D523" i="7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 s="1"/>
  <c r="B979" i="2"/>
  <c r="D979" i="2"/>
  <c r="B522" i="7"/>
  <c r="G975" i="5"/>
  <c r="G976" i="5"/>
  <c r="G977" i="5"/>
  <c r="B975" i="5"/>
  <c r="D975" i="5" s="1"/>
  <c r="B978" i="4"/>
  <c r="D978" i="4"/>
  <c r="G976" i="3"/>
  <c r="G977" i="3"/>
  <c r="G978" i="3"/>
  <c r="G979" i="3"/>
  <c r="B977" i="3"/>
  <c r="D977" i="3" s="1"/>
  <c r="G978" i="2"/>
  <c r="G979" i="2"/>
  <c r="B978" i="2"/>
  <c r="D978" i="2" s="1"/>
  <c r="B521" i="7"/>
  <c r="B974" i="5"/>
  <c r="B977" i="4"/>
  <c r="D977" i="4" s="1"/>
  <c r="B976" i="3"/>
  <c r="D976" i="3"/>
  <c r="B977" i="2"/>
  <c r="D977" i="2" s="1"/>
  <c r="B520" i="7"/>
  <c r="B973" i="5"/>
  <c r="D973" i="5" s="1"/>
  <c r="B976" i="4"/>
  <c r="D976" i="4"/>
  <c r="B975" i="3"/>
  <c r="D975" i="3"/>
  <c r="B976" i="2"/>
  <c r="D976" i="2" s="1"/>
  <c r="B519" i="7"/>
  <c r="B972" i="5"/>
  <c r="B975" i="4"/>
  <c r="D975" i="4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/>
  <c r="B973" i="4"/>
  <c r="D973" i="4"/>
  <c r="G970" i="3"/>
  <c r="G971" i="3"/>
  <c r="G972" i="3"/>
  <c r="B973" i="2"/>
  <c r="D973" i="2" s="1"/>
  <c r="B516" i="7"/>
  <c r="B969" i="5"/>
  <c r="B972" i="4"/>
  <c r="D972" i="4"/>
  <c r="B972" i="2"/>
  <c r="D972" i="2" s="1"/>
  <c r="B515" i="7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/>
  <c r="B513" i="7"/>
  <c r="B966" i="5"/>
  <c r="B968" i="3"/>
  <c r="B969" i="3"/>
  <c r="B970" i="3"/>
  <c r="B971" i="3"/>
  <c r="D971" i="3" s="1"/>
  <c r="B972" i="3"/>
  <c r="B973" i="3"/>
  <c r="B512" i="7"/>
  <c r="D512" i="7" s="1"/>
  <c r="B965" i="5"/>
  <c r="D965" i="5" s="1"/>
  <c r="B968" i="4"/>
  <c r="D968" i="4" s="1"/>
  <c r="B967" i="3"/>
  <c r="D967" i="3"/>
  <c r="B968" i="2"/>
  <c r="D968" i="2"/>
  <c r="B511" i="7"/>
  <c r="B964" i="5"/>
  <c r="D964" i="5"/>
  <c r="B967" i="4"/>
  <c r="D967" i="4" s="1"/>
  <c r="B966" i="3"/>
  <c r="B967" i="2"/>
  <c r="D967" i="2"/>
  <c r="B510" i="7"/>
  <c r="B963" i="5"/>
  <c r="B966" i="4"/>
  <c r="D966" i="4" s="1"/>
  <c r="B965" i="3"/>
  <c r="D965" i="3"/>
  <c r="B966" i="2"/>
  <c r="D966" i="2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/>
  <c r="B963" i="3"/>
  <c r="B964" i="2"/>
  <c r="D964" i="2"/>
  <c r="G963" i="2"/>
  <c r="G964" i="2"/>
  <c r="B507" i="7"/>
  <c r="D507" i="7" s="1"/>
  <c r="B960" i="5"/>
  <c r="D960" i="5" s="1"/>
  <c r="B963" i="4"/>
  <c r="D963" i="4"/>
  <c r="B962" i="3"/>
  <c r="D962" i="3" s="1"/>
  <c r="B963" i="2"/>
  <c r="D963" i="2" s="1"/>
  <c r="G507" i="7"/>
  <c r="G960" i="5"/>
  <c r="G962" i="4"/>
  <c r="G963" i="4"/>
  <c r="G968" i="4"/>
  <c r="G961" i="3"/>
  <c r="G962" i="3"/>
  <c r="B506" i="7"/>
  <c r="G959" i="5"/>
  <c r="B959" i="5"/>
  <c r="D959" i="5"/>
  <c r="B962" i="4"/>
  <c r="D962" i="4" s="1"/>
  <c r="B961" i="3"/>
  <c r="B962" i="2"/>
  <c r="D962" i="2" s="1"/>
  <c r="B505" i="7"/>
  <c r="D505" i="7" s="1"/>
  <c r="B958" i="5"/>
  <c r="D958" i="5" s="1"/>
  <c r="B961" i="4"/>
  <c r="D961" i="4" s="1"/>
  <c r="B960" i="3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B960" i="4"/>
  <c r="D960" i="4"/>
  <c r="B959" i="3"/>
  <c r="D959" i="3"/>
  <c r="B960" i="2"/>
  <c r="D960" i="2" s="1"/>
  <c r="G503" i="7"/>
  <c r="B503" i="7"/>
  <c r="B956" i="5"/>
  <c r="B959" i="4"/>
  <c r="D959" i="4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/>
  <c r="B957" i="3"/>
  <c r="G957" i="2"/>
  <c r="G957" i="4"/>
  <c r="G958" i="4"/>
  <c r="B954" i="5"/>
  <c r="D954" i="5" s="1"/>
  <c r="B957" i="4"/>
  <c r="D957" i="4" s="1"/>
  <c r="B956" i="3"/>
  <c r="D956" i="3" s="1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B955" i="4"/>
  <c r="D955" i="4"/>
  <c r="B954" i="3"/>
  <c r="G953" i="4"/>
  <c r="G954" i="4"/>
  <c r="G955" i="4"/>
  <c r="G954" i="3"/>
  <c r="G954" i="2"/>
  <c r="B951" i="5"/>
  <c r="B954" i="4"/>
  <c r="D954" i="4" s="1"/>
  <c r="B953" i="3"/>
  <c r="D953" i="3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 s="1"/>
  <c r="B950" i="5"/>
  <c r="B952" i="3"/>
  <c r="D952" i="3" s="1"/>
  <c r="B953" i="2"/>
  <c r="D953" i="2"/>
  <c r="B954" i="2"/>
  <c r="D954" i="2"/>
  <c r="B955" i="2"/>
  <c r="D955" i="2" s="1"/>
  <c r="B956" i="2"/>
  <c r="D956" i="2" s="1"/>
  <c r="B957" i="2"/>
  <c r="D957" i="2"/>
  <c r="B958" i="2"/>
  <c r="D958" i="2" s="1"/>
  <c r="B959" i="2"/>
  <c r="D959" i="2" s="1"/>
  <c r="B952" i="4"/>
  <c r="D952" i="4" s="1"/>
  <c r="B496" i="7"/>
  <c r="B497" i="7"/>
  <c r="B498" i="7"/>
  <c r="D498" i="7" s="1"/>
  <c r="B499" i="7"/>
  <c r="B500" i="7"/>
  <c r="B501" i="7"/>
  <c r="B502" i="7"/>
  <c r="B949" i="5"/>
  <c r="B951" i="3"/>
  <c r="B952" i="2"/>
  <c r="D952" i="2" s="1"/>
  <c r="B495" i="7"/>
  <c r="B948" i="5"/>
  <c r="B951" i="4"/>
  <c r="D951" i="4" s="1"/>
  <c r="B950" i="3"/>
  <c r="D950" i="3"/>
  <c r="B951" i="2"/>
  <c r="D951" i="2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 s="1"/>
  <c r="B950" i="4"/>
  <c r="D950" i="4"/>
  <c r="B949" i="3"/>
  <c r="D949" i="3"/>
  <c r="B950" i="2"/>
  <c r="D950" i="2" s="1"/>
  <c r="G494" i="7"/>
  <c r="G949" i="4"/>
  <c r="G948" i="3"/>
  <c r="G949" i="3"/>
  <c r="G949" i="2"/>
  <c r="B493" i="7"/>
  <c r="B946" i="5"/>
  <c r="D946" i="5" s="1"/>
  <c r="B949" i="4"/>
  <c r="D949" i="4" s="1"/>
  <c r="B948" i="3"/>
  <c r="D948" i="3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/>
  <c r="B947" i="3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/>
  <c r="B946" i="3"/>
  <c r="D946" i="3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/>
  <c r="B943" i="5"/>
  <c r="B946" i="4"/>
  <c r="D946" i="4" s="1"/>
  <c r="B945" i="3"/>
  <c r="D945" i="3" s="1"/>
  <c r="B946" i="2"/>
  <c r="D946" i="2" s="1"/>
  <c r="B489" i="7"/>
  <c r="D489" i="7"/>
  <c r="B942" i="5"/>
  <c r="B945" i="4"/>
  <c r="D945" i="4"/>
  <c r="B944" i="3"/>
  <c r="B945" i="2"/>
  <c r="D945" i="2" s="1"/>
  <c r="B941" i="5"/>
  <c r="B944" i="4"/>
  <c r="D944" i="4" s="1"/>
  <c r="B943" i="3"/>
  <c r="D943" i="3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/>
  <c r="B943" i="2"/>
  <c r="D943" i="2" s="1"/>
  <c r="G487" i="7"/>
  <c r="B486" i="7"/>
  <c r="B939" i="5"/>
  <c r="B942" i="4"/>
  <c r="D942" i="4" s="1"/>
  <c r="G942" i="4"/>
  <c r="B941" i="3"/>
  <c r="D941" i="3" s="1"/>
  <c r="B942" i="2"/>
  <c r="D942" i="2" s="1"/>
  <c r="G941" i="2"/>
  <c r="G942" i="2"/>
  <c r="G943" i="2"/>
  <c r="B485" i="7"/>
  <c r="B938" i="5"/>
  <c r="B941" i="4"/>
  <c r="D941" i="4" s="1"/>
  <c r="B941" i="2"/>
  <c r="D941" i="2" s="1"/>
  <c r="G485" i="7"/>
  <c r="G486" i="7"/>
  <c r="G938" i="5"/>
  <c r="G939" i="5"/>
  <c r="G940" i="5"/>
  <c r="G941" i="4"/>
  <c r="G941" i="3"/>
  <c r="G942" i="3"/>
  <c r="B484" i="7"/>
  <c r="B937" i="5"/>
  <c r="B940" i="4"/>
  <c r="D940" i="4" s="1"/>
  <c r="B939" i="3"/>
  <c r="D939" i="3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 s="1"/>
  <c r="G939" i="4"/>
  <c r="B938" i="3"/>
  <c r="D938" i="3" s="1"/>
  <c r="G938" i="3"/>
  <c r="B939" i="2"/>
  <c r="D939" i="2" s="1"/>
  <c r="G939" i="2"/>
  <c r="G940" i="2"/>
  <c r="B482" i="7"/>
  <c r="B935" i="5"/>
  <c r="D935" i="5"/>
  <c r="B938" i="4"/>
  <c r="D938" i="4"/>
  <c r="G938" i="4"/>
  <c r="B937" i="3"/>
  <c r="D937" i="3"/>
  <c r="B938" i="2"/>
  <c r="D938" i="2" s="1"/>
  <c r="B481" i="7"/>
  <c r="B934" i="5"/>
  <c r="D934" i="5" s="1"/>
  <c r="B937" i="4"/>
  <c r="D937" i="4" s="1"/>
  <c r="B936" i="3"/>
  <c r="D936" i="3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/>
  <c r="B935" i="3"/>
  <c r="D935" i="3" s="1"/>
  <c r="B936" i="2"/>
  <c r="D936" i="2" s="1"/>
  <c r="G934" i="3"/>
  <c r="G935" i="3"/>
  <c r="G935" i="2"/>
  <c r="G936" i="2"/>
  <c r="G933" i="5"/>
  <c r="B479" i="7"/>
  <c r="D479" i="7"/>
  <c r="B932" i="5"/>
  <c r="D932" i="5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B930" i="5"/>
  <c r="D930" i="5" s="1"/>
  <c r="B933" i="4"/>
  <c r="D933" i="4" s="1"/>
  <c r="B932" i="3"/>
  <c r="D932" i="3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G931" i="4"/>
  <c r="B931" i="4"/>
  <c r="D931" i="4" s="1"/>
  <c r="B930" i="3"/>
  <c r="D930" i="3"/>
  <c r="B931" i="2"/>
  <c r="D931" i="2" s="1"/>
  <c r="B474" i="7"/>
  <c r="D474" i="7" s="1"/>
  <c r="B927" i="5"/>
  <c r="B930" i="4"/>
  <c r="D930" i="4" s="1"/>
  <c r="B929" i="3"/>
  <c r="D929" i="3"/>
  <c r="B930" i="2"/>
  <c r="D930" i="2"/>
  <c r="G930" i="3"/>
  <c r="G931" i="3"/>
  <c r="G931" i="2"/>
  <c r="G932" i="2"/>
  <c r="B473" i="7"/>
  <c r="B926" i="5"/>
  <c r="B928" i="3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B925" i="5"/>
  <c r="D925" i="5" s="1"/>
  <c r="B928" i="4"/>
  <c r="D928" i="4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/>
  <c r="G926" i="3"/>
  <c r="G927" i="3"/>
  <c r="B925" i="3"/>
  <c r="D925" i="3" s="1"/>
  <c r="B926" i="2"/>
  <c r="D926" i="2" s="1"/>
  <c r="B469" i="7"/>
  <c r="D469" i="7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 s="1"/>
  <c r="G924" i="4"/>
  <c r="G925" i="4"/>
  <c r="G926" i="4"/>
  <c r="B924" i="4"/>
  <c r="D924" i="4" s="1"/>
  <c r="G923" i="3"/>
  <c r="B923" i="3"/>
  <c r="G924" i="2"/>
  <c r="G925" i="2"/>
  <c r="G926" i="2"/>
  <c r="B924" i="2"/>
  <c r="D924" i="2"/>
  <c r="B467" i="7"/>
  <c r="D467" i="7" s="1"/>
  <c r="B920" i="5"/>
  <c r="D920" i="5" s="1"/>
  <c r="B923" i="4"/>
  <c r="D923" i="4" s="1"/>
  <c r="B922" i="3"/>
  <c r="D922" i="3"/>
  <c r="B923" i="2"/>
  <c r="D923" i="2" s="1"/>
  <c r="B466" i="7"/>
  <c r="D466" i="7" s="1"/>
  <c r="B919" i="5"/>
  <c r="D919" i="5" s="1"/>
  <c r="B922" i="4"/>
  <c r="D922" i="4" s="1"/>
  <c r="B921" i="3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 s="1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 s="1"/>
  <c r="B918" i="3"/>
  <c r="D918" i="3" s="1"/>
  <c r="B919" i="2"/>
  <c r="D919" i="2" s="1"/>
  <c r="B462" i="7"/>
  <c r="B915" i="5"/>
  <c r="B918" i="4"/>
  <c r="D918" i="4" s="1"/>
  <c r="B917" i="3"/>
  <c r="B918" i="2"/>
  <c r="D918" i="2" s="1"/>
  <c r="G462" i="7"/>
  <c r="B461" i="7"/>
  <c r="B914" i="5"/>
  <c r="G917" i="4"/>
  <c r="G918" i="4"/>
  <c r="B917" i="4"/>
  <c r="D917" i="4"/>
  <c r="G917" i="3"/>
  <c r="G918" i="3"/>
  <c r="G919" i="3"/>
  <c r="B916" i="3"/>
  <c r="B917" i="2"/>
  <c r="D917" i="2" s="1"/>
  <c r="G461" i="7"/>
  <c r="B460" i="7"/>
  <c r="D460" i="7"/>
  <c r="B913" i="5"/>
  <c r="B916" i="4"/>
  <c r="D916" i="4"/>
  <c r="B915" i="3"/>
  <c r="D915" i="3"/>
  <c r="G916" i="2"/>
  <c r="G917" i="2"/>
  <c r="G918" i="2"/>
  <c r="B916" i="2"/>
  <c r="D916" i="2" s="1"/>
  <c r="G459" i="7"/>
  <c r="G460" i="7"/>
  <c r="B459" i="7"/>
  <c r="G913" i="5"/>
  <c r="G914" i="5"/>
  <c r="B912" i="5"/>
  <c r="D912" i="5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/>
  <c r="G915" i="2"/>
  <c r="B914" i="2"/>
  <c r="D914" i="2" s="1"/>
  <c r="B457" i="7"/>
  <c r="D457" i="7" s="1"/>
  <c r="B910" i="5"/>
  <c r="D910" i="5"/>
  <c r="B913" i="4"/>
  <c r="D913" i="4"/>
  <c r="B912" i="3"/>
  <c r="G913" i="2"/>
  <c r="G914" i="2"/>
  <c r="B913" i="2"/>
  <c r="D913" i="2" s="1"/>
  <c r="G457" i="7"/>
  <c r="G458" i="7"/>
  <c r="B456" i="7"/>
  <c r="B908" i="5"/>
  <c r="D908" i="5" s="1"/>
  <c r="B909" i="5"/>
  <c r="D909" i="5"/>
  <c r="B911" i="4"/>
  <c r="D911" i="4" s="1"/>
  <c r="B912" i="4"/>
  <c r="D912" i="4" s="1"/>
  <c r="G912" i="3"/>
  <c r="G913" i="3"/>
  <c r="B910" i="3"/>
  <c r="D910" i="3"/>
  <c r="B911" i="3"/>
  <c r="D911" i="3" s="1"/>
  <c r="G910" i="2"/>
  <c r="B912" i="2"/>
  <c r="D912" i="2" s="1"/>
  <c r="B455" i="7"/>
  <c r="D455" i="7" s="1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G908" i="4"/>
  <c r="B908" i="4"/>
  <c r="D908" i="4" s="1"/>
  <c r="B909" i="4"/>
  <c r="D909" i="4" s="1"/>
  <c r="B907" i="3"/>
  <c r="D907" i="3" s="1"/>
  <c r="B908" i="3"/>
  <c r="D908" i="3"/>
  <c r="B908" i="2"/>
  <c r="D908" i="2" s="1"/>
  <c r="B451" i="7"/>
  <c r="D451" i="7" s="1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/>
  <c r="G906" i="3"/>
  <c r="G907" i="3"/>
  <c r="G908" i="3"/>
  <c r="B905" i="3"/>
  <c r="D905" i="3" s="1"/>
  <c r="B906" i="2"/>
  <c r="G447" i="7"/>
  <c r="G448" i="7"/>
  <c r="G449" i="7"/>
  <c r="B449" i="7"/>
  <c r="G901" i="5"/>
  <c r="G902" i="5"/>
  <c r="B902" i="5"/>
  <c r="D902" i="5"/>
  <c r="B905" i="4"/>
  <c r="D905" i="4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 s="1"/>
  <c r="B903" i="3"/>
  <c r="D903" i="3"/>
  <c r="B904" i="2"/>
  <c r="D904" i="2" s="1"/>
  <c r="B447" i="7"/>
  <c r="B900" i="5"/>
  <c r="D900" i="5" s="1"/>
  <c r="G901" i="4"/>
  <c r="G902" i="4"/>
  <c r="G903" i="4"/>
  <c r="G904" i="4"/>
  <c r="G905" i="4"/>
  <c r="B903" i="4"/>
  <c r="D903" i="4"/>
  <c r="B902" i="3"/>
  <c r="D902" i="3"/>
  <c r="B903" i="2"/>
  <c r="D903" i="2" s="1"/>
  <c r="G902" i="2"/>
  <c r="G443" i="7"/>
  <c r="B446" i="7"/>
  <c r="B899" i="5"/>
  <c r="D899" i="5"/>
  <c r="B902" i="4"/>
  <c r="D902" i="4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 s="1"/>
  <c r="B899" i="3"/>
  <c r="B900" i="2"/>
  <c r="D900" i="2" s="1"/>
  <c r="G440" i="7"/>
  <c r="G441" i="7"/>
  <c r="G442" i="7"/>
  <c r="G894" i="5"/>
  <c r="G897" i="2"/>
  <c r="G439" i="7"/>
  <c r="B443" i="7"/>
  <c r="B896" i="5"/>
  <c r="D896" i="5"/>
  <c r="B899" i="4"/>
  <c r="D899" i="4" s="1"/>
  <c r="B898" i="3"/>
  <c r="D898" i="3" s="1"/>
  <c r="B899" i="2"/>
  <c r="D899" i="2" s="1"/>
  <c r="B442" i="7"/>
  <c r="D442" i="7" s="1"/>
  <c r="B895" i="5"/>
  <c r="D895" i="5" s="1"/>
  <c r="B898" i="4"/>
  <c r="D898" i="4"/>
  <c r="B897" i="3"/>
  <c r="D897" i="3"/>
  <c r="B898" i="2"/>
  <c r="D898" i="2" s="1"/>
  <c r="B441" i="7"/>
  <c r="D441" i="7"/>
  <c r="B894" i="5"/>
  <c r="D894" i="5" s="1"/>
  <c r="B897" i="4"/>
  <c r="D897" i="4" s="1"/>
  <c r="B896" i="3"/>
  <c r="D896" i="3"/>
  <c r="B897" i="2"/>
  <c r="D897" i="2" s="1"/>
  <c r="B440" i="7"/>
  <c r="D440" i="7" s="1"/>
  <c r="B893" i="5"/>
  <c r="B896" i="4"/>
  <c r="D896" i="4" s="1"/>
  <c r="B895" i="3"/>
  <c r="D895" i="3"/>
  <c r="B896" i="2"/>
  <c r="D896" i="2" s="1"/>
  <c r="B439" i="7"/>
  <c r="D439" i="7" s="1"/>
  <c r="B892" i="5"/>
  <c r="D892" i="5" s="1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/>
  <c r="G892" i="5"/>
  <c r="G893" i="5"/>
  <c r="B891" i="5"/>
  <c r="D891" i="5" s="1"/>
  <c r="B894" i="4"/>
  <c r="D894" i="4"/>
  <c r="B893" i="3"/>
  <c r="D893" i="3"/>
  <c r="B894" i="2"/>
  <c r="D894" i="2" s="1"/>
  <c r="B437" i="7"/>
  <c r="B890" i="5"/>
  <c r="B893" i="4"/>
  <c r="D893" i="4"/>
  <c r="B892" i="3"/>
  <c r="D892" i="3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 s="1"/>
  <c r="B891" i="3"/>
  <c r="D891" i="3" s="1"/>
  <c r="B892" i="2"/>
  <c r="D892" i="2" s="1"/>
  <c r="G891" i="3"/>
  <c r="G889" i="5"/>
  <c r="G436" i="7"/>
  <c r="B435" i="7"/>
  <c r="D435" i="7" s="1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/>
  <c r="B890" i="4"/>
  <c r="D890" i="4"/>
  <c r="G891" i="4"/>
  <c r="B889" i="3"/>
  <c r="D889" i="3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/>
  <c r="B886" i="5"/>
  <c r="D886" i="5"/>
  <c r="G886" i="5"/>
  <c r="B888" i="4"/>
  <c r="D888" i="4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/>
  <c r="D906" i="2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/>
  <c r="B5" i="5"/>
  <c r="B339" i="3"/>
  <c r="B5" i="3"/>
  <c r="B878" i="3"/>
  <c r="D878" i="3"/>
  <c r="B422" i="7"/>
  <c r="D422" i="7" s="1"/>
  <c r="B875" i="5"/>
  <c r="D875" i="5" s="1"/>
  <c r="B878" i="4"/>
  <c r="D878" i="4"/>
  <c r="B877" i="3"/>
  <c r="D877" i="3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/>
  <c r="B876" i="4"/>
  <c r="D876" i="4"/>
  <c r="B877" i="4"/>
  <c r="D877" i="4" s="1"/>
  <c r="B879" i="4"/>
  <c r="D879" i="4" s="1"/>
  <c r="B880" i="4"/>
  <c r="D880" i="4"/>
  <c r="B881" i="4"/>
  <c r="D881" i="4"/>
  <c r="B882" i="4"/>
  <c r="D882" i="4" s="1"/>
  <c r="B883" i="4"/>
  <c r="D883" i="4" s="1"/>
  <c r="B884" i="4"/>
  <c r="D884" i="4"/>
  <c r="B885" i="4"/>
  <c r="D885" i="4"/>
  <c r="B886" i="4"/>
  <c r="D886" i="4" s="1"/>
  <c r="B887" i="4"/>
  <c r="D887" i="4" s="1"/>
  <c r="B873" i="5"/>
  <c r="D873" i="5"/>
  <c r="B874" i="5"/>
  <c r="D874" i="5"/>
  <c r="B876" i="5"/>
  <c r="D876" i="5" s="1"/>
  <c r="B877" i="5"/>
  <c r="D877" i="5" s="1"/>
  <c r="B878" i="5"/>
  <c r="D878" i="5"/>
  <c r="B879" i="5"/>
  <c r="D879" i="5"/>
  <c r="B880" i="5"/>
  <c r="D880" i="5" s="1"/>
  <c r="B881" i="5"/>
  <c r="D881" i="5" s="1"/>
  <c r="B882" i="5"/>
  <c r="D882" i="5"/>
  <c r="B883" i="5"/>
  <c r="D883" i="5"/>
  <c r="B884" i="5"/>
  <c r="D884" i="5" s="1"/>
  <c r="B875" i="3"/>
  <c r="D875" i="3" s="1"/>
  <c r="B876" i="3"/>
  <c r="D876" i="3"/>
  <c r="B880" i="3"/>
  <c r="D880" i="3"/>
  <c r="B881" i="3"/>
  <c r="D881" i="3" s="1"/>
  <c r="B882" i="3"/>
  <c r="D882" i="3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/>
  <c r="B424" i="7"/>
  <c r="D424" i="7"/>
  <c r="B426" i="7"/>
  <c r="D426" i="7" s="1"/>
  <c r="B427" i="7"/>
  <c r="D427" i="7" s="1"/>
  <c r="B428" i="7"/>
  <c r="D428" i="7"/>
  <c r="B429" i="7"/>
  <c r="D429" i="7"/>
  <c r="B430" i="7"/>
  <c r="D430" i="7" s="1"/>
  <c r="B431" i="7"/>
  <c r="D431" i="7" s="1"/>
  <c r="B419" i="7"/>
  <c r="D419" i="7"/>
  <c r="B872" i="5"/>
  <c r="D872" i="5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 s="1"/>
  <c r="B875" i="2"/>
  <c r="D875" i="2" s="1"/>
  <c r="D872" i="3"/>
  <c r="D873" i="4"/>
  <c r="D885" i="3"/>
  <c r="D899" i="3"/>
  <c r="D909" i="3"/>
  <c r="D912" i="3"/>
  <c r="D916" i="3"/>
  <c r="D917" i="3"/>
  <c r="D921" i="3"/>
  <c r="D923" i="3"/>
  <c r="D928" i="3"/>
  <c r="D931" i="3"/>
  <c r="D944" i="3"/>
  <c r="D947" i="3"/>
  <c r="D951" i="3"/>
  <c r="D954" i="3"/>
  <c r="D955" i="3"/>
  <c r="D957" i="3"/>
  <c r="D960" i="3"/>
  <c r="D961" i="3"/>
  <c r="D963" i="3"/>
  <c r="D964" i="3"/>
  <c r="D966" i="3"/>
  <c r="D968" i="3"/>
  <c r="D969" i="3"/>
  <c r="D970" i="3"/>
  <c r="D972" i="3"/>
  <c r="D973" i="3"/>
  <c r="D872" i="2"/>
  <c r="D437" i="7"/>
  <c r="D443" i="7"/>
  <c r="D444" i="7"/>
  <c r="D445" i="7"/>
  <c r="D446" i="7"/>
  <c r="D447" i="7"/>
  <c r="D449" i="7"/>
  <c r="D453" i="7"/>
  <c r="D456" i="7"/>
  <c r="D459" i="7"/>
  <c r="D461" i="7"/>
  <c r="D462" i="7"/>
  <c r="D463" i="7"/>
  <c r="D464" i="7"/>
  <c r="D465" i="7"/>
  <c r="D472" i="7"/>
  <c r="D473" i="7"/>
  <c r="D477" i="7"/>
  <c r="D481" i="7"/>
  <c r="D482" i="7"/>
  <c r="D483" i="7"/>
  <c r="D484" i="7"/>
  <c r="D485" i="7"/>
  <c r="D486" i="7"/>
  <c r="D487" i="7"/>
  <c r="D488" i="7"/>
  <c r="D491" i="7"/>
  <c r="D493" i="7"/>
  <c r="D494" i="7"/>
  <c r="D495" i="7"/>
  <c r="D496" i="7"/>
  <c r="D497" i="7"/>
  <c r="D499" i="7"/>
  <c r="D500" i="7"/>
  <c r="D501" i="7"/>
  <c r="D502" i="7"/>
  <c r="D503" i="7"/>
  <c r="D504" i="7"/>
  <c r="D506" i="7"/>
  <c r="D510" i="7"/>
  <c r="D511" i="7"/>
  <c r="D513" i="7"/>
  <c r="D514" i="7"/>
  <c r="D515" i="7"/>
  <c r="D516" i="7"/>
  <c r="D517" i="7"/>
  <c r="D518" i="7"/>
  <c r="D519" i="7"/>
  <c r="D520" i="7"/>
  <c r="D521" i="7"/>
  <c r="D522" i="7"/>
  <c r="D525" i="7"/>
  <c r="D526" i="7"/>
  <c r="D528" i="7"/>
  <c r="D530" i="7"/>
  <c r="D531" i="7"/>
  <c r="D532" i="7"/>
  <c r="D534" i="7"/>
  <c r="D535" i="7"/>
  <c r="D536" i="7"/>
  <c r="D537" i="7"/>
  <c r="D539" i="7"/>
  <c r="D540" i="7"/>
  <c r="D541" i="7"/>
  <c r="D542" i="7"/>
  <c r="D543" i="7"/>
  <c r="D544" i="7"/>
  <c r="D545" i="7"/>
  <c r="D546" i="7"/>
  <c r="D547" i="7"/>
  <c r="D548" i="7"/>
  <c r="D549" i="7"/>
  <c r="D551" i="7"/>
  <c r="D552" i="7"/>
  <c r="D553" i="7"/>
  <c r="D554" i="7"/>
  <c r="D555" i="7"/>
  <c r="D557" i="7"/>
  <c r="D558" i="7"/>
  <c r="D559" i="7"/>
  <c r="D560" i="7"/>
  <c r="D561" i="7"/>
  <c r="D562" i="7"/>
  <c r="D563" i="7"/>
  <c r="D564" i="7"/>
  <c r="D565" i="7"/>
  <c r="D567" i="7"/>
  <c r="D568" i="7"/>
  <c r="D570" i="7"/>
  <c r="D571" i="7"/>
  <c r="D572" i="7"/>
  <c r="D573" i="7"/>
  <c r="D574" i="7"/>
  <c r="D575" i="7"/>
  <c r="D576" i="7"/>
  <c r="D577" i="7"/>
  <c r="D581" i="7"/>
  <c r="D583" i="7"/>
  <c r="D584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9" i="7"/>
  <c r="D600" i="7"/>
  <c r="D602" i="7"/>
  <c r="D603" i="7"/>
  <c r="D604" i="7"/>
  <c r="D605" i="7"/>
  <c r="D606" i="7"/>
  <c r="D608" i="7"/>
  <c r="D609" i="7"/>
  <c r="D610" i="7"/>
  <c r="D611" i="7"/>
  <c r="D612" i="7"/>
  <c r="D613" i="7"/>
  <c r="D614" i="7"/>
  <c r="D615" i="7"/>
  <c r="D616" i="7"/>
  <c r="D617" i="7"/>
  <c r="D618" i="7"/>
  <c r="D619" i="7"/>
  <c r="D620" i="7"/>
  <c r="D621" i="7"/>
  <c r="D622" i="7"/>
  <c r="D623" i="7"/>
  <c r="D624" i="7"/>
  <c r="D626" i="7"/>
  <c r="D627" i="7"/>
  <c r="D628" i="7"/>
  <c r="D629" i="7"/>
  <c r="D417" i="7"/>
  <c r="D870" i="5"/>
  <c r="D890" i="5"/>
  <c r="D893" i="5"/>
  <c r="D897" i="5"/>
  <c r="D905" i="5"/>
  <c r="D913" i="5"/>
  <c r="D914" i="5"/>
  <c r="D915" i="5"/>
  <c r="D926" i="5"/>
  <c r="D927" i="5"/>
  <c r="D928" i="5"/>
  <c r="D929" i="5"/>
  <c r="D931" i="5"/>
  <c r="D937" i="5"/>
  <c r="D938" i="5"/>
  <c r="D939" i="5"/>
  <c r="D941" i="5"/>
  <c r="D942" i="5"/>
  <c r="D943" i="5"/>
  <c r="D944" i="5"/>
  <c r="D945" i="5"/>
  <c r="D948" i="5"/>
  <c r="D949" i="5"/>
  <c r="D950" i="5"/>
  <c r="D951" i="5"/>
  <c r="D952" i="5"/>
  <c r="D953" i="5"/>
  <c r="D955" i="5"/>
  <c r="D956" i="5"/>
  <c r="D957" i="5"/>
  <c r="D962" i="5"/>
  <c r="D963" i="5"/>
  <c r="D966" i="5"/>
  <c r="D969" i="5"/>
  <c r="D971" i="5"/>
  <c r="D972" i="5"/>
  <c r="D974" i="5"/>
  <c r="D982" i="5"/>
  <c r="D985" i="5"/>
  <c r="D987" i="5"/>
  <c r="D989" i="5"/>
  <c r="D991" i="5"/>
  <c r="D992" i="5"/>
  <c r="D993" i="5"/>
  <c r="D995" i="5"/>
  <c r="D997" i="5"/>
  <c r="D998" i="5"/>
  <c r="D999" i="5"/>
  <c r="D1000" i="5"/>
  <c r="D1001" i="5"/>
  <c r="D1002" i="5"/>
  <c r="D1003" i="5"/>
  <c r="D1004" i="5"/>
  <c r="D1005" i="5"/>
  <c r="D1006" i="5"/>
  <c r="D1007" i="5"/>
  <c r="D1008" i="5"/>
  <c r="D1011" i="5"/>
  <c r="D1012" i="5"/>
  <c r="D1013" i="5"/>
  <c r="D1014" i="5"/>
  <c r="D1015" i="5"/>
  <c r="D1016" i="5"/>
  <c r="D1017" i="5"/>
  <c r="D1019" i="5"/>
  <c r="D1020" i="5"/>
  <c r="D1021" i="5"/>
  <c r="D1022" i="5"/>
  <c r="D1023" i="5"/>
  <c r="D1024" i="5"/>
  <c r="D1026" i="5"/>
  <c r="D1027" i="5"/>
  <c r="D1028" i="5"/>
  <c r="D1029" i="5"/>
  <c r="D1030" i="5"/>
  <c r="D1031" i="5"/>
  <c r="D1032" i="5"/>
  <c r="D1033" i="5"/>
  <c r="D1034" i="5"/>
  <c r="D1035" i="5"/>
  <c r="D1036" i="5"/>
  <c r="D1037" i="5"/>
  <c r="D1038" i="5"/>
  <c r="D1039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G12" i="1"/>
  <c r="D566" i="7"/>
  <c r="D1029" i="2"/>
  <c r="D1030" i="4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670" i="7"/>
  <c r="D1131" i="4"/>
  <c r="D1134" i="2"/>
  <c r="D678" i="7"/>
  <c r="D679" i="7"/>
  <c r="D1135" i="3"/>
  <c r="D1136" i="3"/>
  <c r="D1139" i="3"/>
  <c r="B6" i="16"/>
  <c r="D6" i="16" s="1"/>
  <c r="D12" i="16"/>
  <c r="D13" i="16"/>
  <c r="D15" i="15"/>
  <c r="D694" i="7"/>
  <c r="D18" i="16"/>
  <c r="D696" i="7"/>
  <c r="D697" i="7"/>
  <c r="D21" i="16"/>
  <c r="D1155" i="5"/>
  <c r="D1159" i="2"/>
  <c r="D1160" i="2"/>
  <c r="D703" i="7"/>
  <c r="D1159" i="3"/>
  <c r="G8" i="1"/>
  <c r="D1160" i="3"/>
  <c r="D29" i="15"/>
  <c r="H10" i="1" s="1"/>
  <c r="D1161" i="4"/>
  <c r="H7" i="1"/>
  <c r="G7" i="1"/>
  <c r="E11" i="1" l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<sst xmlns="http://schemas.openxmlformats.org/spreadsheetml/2006/main" count="4492" uniqueCount="1031">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</sst>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7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165" fontId="17" fillId="0" borderId="3" xfId="0" applyNumberFormat="1" applyFont="1" applyBorder="1"/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17" fillId="0" borderId="3" xfId="0" applyNumberFormat="1" applyFont="1" applyBorder="1"/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  <xf numFmtId="174" fontId="27" fillId="0" borderId="3" xfId="1" applyNumberFormat="1" applyFont="1" applyBorder="1"/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Cu!$A$760:$A$1164</c:f>
              <c:numCache>
                <c:formatCode>yyyy\.mm\.dd</c:formatCode>
                <c:ptCount val="186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</c:numCache>
            </c:numRef>
          </c:cat>
          <c:val>
            <c:numRef>
              <c:f>Cu!$B$760:$B$1164</c:f>
              <c:numCache>
                <c:formatCode>_(* #,##0.00_);_(* \(#,##0.00\);_(* "-"??_);_(@_)</c:formatCode>
                <c:ptCount val="186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20832"/>
        <c:axId val="143722368"/>
      </c:areaChart>
      <c:dateAx>
        <c:axId val="14372083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3722368"/>
        <c:crosses val="autoZero"/>
        <c:auto val="1"/>
        <c:lblOffset val="100"/>
        <c:baseTimeUnit val="days"/>
      </c:dateAx>
      <c:valAx>
        <c:axId val="14372236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72083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743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Ni!$A$6:$A$707</c:f>
              <c:numCache>
                <c:formatCode>yyyy\.mm\.dd</c:formatCode>
                <c:ptCount val="153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</c:numCache>
            </c:numRef>
          </c:cat>
          <c:val>
            <c:numRef>
              <c:f>Ni!$B$6:$B$707</c:f>
              <c:numCache>
                <c:formatCode>_(* #,##0.00_);_(* \(#,##0.00\);_(* "-"??_);_(@_)</c:formatCode>
                <c:ptCount val="153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375168"/>
        <c:axId val="204376704"/>
      </c:areaChart>
      <c:dateAx>
        <c:axId val="20437516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376704"/>
        <c:crosses val="autoZero"/>
        <c:auto val="1"/>
        <c:lblOffset val="100"/>
        <c:baseTimeUnit val="days"/>
      </c:dateAx>
      <c:valAx>
        <c:axId val="204376704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37516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32" l="0.70000000000000062" r="0.70000000000000062" t="0.750000000000014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2899E-2"/>
          <c:y val="3.2608811030949376E-2"/>
          <c:w val="0.89977973568281966"/>
          <c:h val="0.69927783655258113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Coke!$A$6:$A$31</c:f>
              <c:numCache>
                <c:formatCode>yyyy\.mm\.dd</c:formatCode>
                <c:ptCount val="26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</c:numCache>
            </c:numRef>
          </c:cat>
          <c:val>
            <c:numRef>
              <c:f>Coke!$B$6:$B$31</c:f>
              <c:numCache>
                <c:formatCode>0.00</c:formatCode>
                <c:ptCount val="26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332.92273105842202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400512"/>
        <c:axId val="204402048"/>
      </c:areaChart>
      <c:dateAx>
        <c:axId val="20440051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402048"/>
        <c:crosses val="autoZero"/>
        <c:auto val="1"/>
        <c:lblOffset val="100"/>
        <c:baseTimeUnit val="days"/>
      </c:dateAx>
      <c:valAx>
        <c:axId val="2044020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40051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32" l="0.70000000000000062" r="0.70000000000000062" t="0.7500000000000143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307E-2"/>
          <c:w val="0.89922577868236353"/>
          <c:h val="0.6987447698744772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Steel!$A$6:$A$30</c:f>
              <c:numCache>
                <c:formatCode>yyyy\.mm\.dd</c:formatCode>
                <c:ptCount val="25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</c:numCache>
            </c:numRef>
          </c:cat>
          <c:val>
            <c:numRef>
              <c:f>Steel!$B$6:$B$30</c:f>
              <c:numCache>
                <c:formatCode>0.00</c:formatCode>
                <c:ptCount val="25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44064"/>
        <c:axId val="205566336"/>
      </c:areaChart>
      <c:dateAx>
        <c:axId val="20554406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5566336"/>
        <c:crosses val="autoZero"/>
        <c:auto val="1"/>
        <c:lblOffset val="100"/>
        <c:baseTimeUnit val="days"/>
      </c:dateAx>
      <c:valAx>
        <c:axId val="2055663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554406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32" l="0.70000000000000062" r="0.70000000000000062" t="0.750000000000014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42080"/>
        <c:axId val="143743616"/>
      </c:areaChart>
      <c:dateAx>
        <c:axId val="14374208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3743616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43743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74208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29707112970716E-2"/>
          <c:y val="4.4164037854891994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Ag!$A$875:$A$1163</c:f>
              <c:numCache>
                <c:formatCode>yyyy\.mm\.dd</c:formatCode>
                <c:ptCount val="175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</c:numCache>
            </c:numRef>
          </c:cat>
          <c:val>
            <c:numRef>
              <c:f>Ag!$B$875:$B$1163</c:f>
              <c:numCache>
                <c:formatCode>_(* #,##0.00_);_(* \(#,##0.00\);_(* "-"??_);_(@_)</c:formatCode>
                <c:ptCount val="175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59680"/>
        <c:axId val="141561216"/>
      </c:areaChart>
      <c:dateAx>
        <c:axId val="14155968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1561216"/>
        <c:crosses val="autoZero"/>
        <c:auto val="1"/>
        <c:lblOffset val="100"/>
        <c:baseTimeUnit val="days"/>
        <c:majorUnit val="7"/>
        <c:majorTimeUnit val="days"/>
      </c:dateAx>
      <c:valAx>
        <c:axId val="141561216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155968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Zn!$A$760:$A$1160</c:f>
              <c:numCache>
                <c:formatCode>yyyy\.mm\.dd</c:formatCode>
                <c:ptCount val="175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</c:numCache>
            </c:numRef>
          </c:cat>
          <c:val>
            <c:numRef>
              <c:f>Zn!$B$760:$B$1160</c:f>
              <c:numCache>
                <c:formatCode>_(* #,##0.00_);_(* \(#,##0.00\);_(* "-"??_);_(@_)</c:formatCode>
                <c:ptCount val="175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80480"/>
        <c:axId val="179519872"/>
      </c:areaChart>
      <c:dateAx>
        <c:axId val="14378048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519872"/>
        <c:crosses val="autoZero"/>
        <c:auto val="1"/>
        <c:lblOffset val="100"/>
        <c:baseTimeUnit val="days"/>
      </c:dateAx>
      <c:valAx>
        <c:axId val="179519872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78048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29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USD_CNY!$A$910:$A$949</c:f>
              <c:numCache>
                <c:formatCode>yyyy\.mm\.dd</c:formatCode>
                <c:ptCount val="40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</c:numCache>
            </c:numRef>
          </c:cat>
          <c:val>
            <c:numRef>
              <c:f>USD_CNY!$B$910:$B$949</c:f>
              <c:numCache>
                <c:formatCode>_(* #,##0.00000_);_(* \(#,##0.00000\);_(* "-"??_);_(@_)</c:formatCode>
                <c:ptCount val="40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64416"/>
        <c:axId val="180365952"/>
      </c:areaChart>
      <c:dateAx>
        <c:axId val="18036441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80365952"/>
        <c:crosses val="autoZero"/>
        <c:auto val="1"/>
        <c:lblOffset val="100"/>
        <c:baseTimeUnit val="days"/>
        <c:majorUnit val="7"/>
      </c:dateAx>
      <c:valAx>
        <c:axId val="180365952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36441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76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404608"/>
        <c:axId val="180406144"/>
      </c:areaChart>
      <c:catAx>
        <c:axId val="18040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06144"/>
        <c:crosses val="autoZero"/>
        <c:auto val="1"/>
        <c:lblAlgn val="ctr"/>
        <c:lblOffset val="100"/>
        <c:noMultiLvlLbl val="0"/>
      </c:catAx>
      <c:valAx>
        <c:axId val="18040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0460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21" l="0.70000000000000062" r="0.70000000000000062" t="0.750000000000014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511"/>
          <c:h val="0.68821292775665355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Pb!$A$759:$A$1162</c:f>
              <c:numCache>
                <c:formatCode>yyyy\.mm\.dd</c:formatCode>
                <c:ptCount val="175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</c:numCache>
            </c:numRef>
          </c:cat>
          <c:val>
            <c:numRef>
              <c:f>Pb!$B$759:$B$1162</c:f>
              <c:numCache>
                <c:formatCode>_(* #,##0.00_);_(* \(#,##0.00\);_(* "-"??_);_(@_)</c:formatCode>
                <c:ptCount val="175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227712"/>
        <c:axId val="204229248"/>
      </c:areaChart>
      <c:dateAx>
        <c:axId val="20422771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4229248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04229248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22771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57920"/>
        <c:axId val="204263808"/>
      </c:lineChart>
      <c:dateAx>
        <c:axId val="204257920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263808"/>
        <c:crosses val="autoZero"/>
        <c:auto val="1"/>
        <c:lblOffset val="100"/>
        <c:baseTimeUnit val="days"/>
      </c:dateAx>
      <c:valAx>
        <c:axId val="20426380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257920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57632"/>
        <c:axId val="204359168"/>
      </c:lineChart>
      <c:dateAx>
        <c:axId val="20435763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359168"/>
        <c:crosses val="autoZero"/>
        <c:auto val="1"/>
        <c:lblOffset val="100"/>
        <c:baseTimeUnit val="days"/>
      </c:dateAx>
      <c:valAx>
        <c:axId val="20435916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35763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zoomScaleSheetLayoutView="85" workbookViewId="0">
      <selection activeCell="A4" sqref="A4:I11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453125" style="1" customWidth="1"/>
    <col min="11" max="11" width="13.7265625" style="337" customWidth="1"/>
    <col min="12" max="12" width="14.26953125" style="1" bestFit="1" customWidth="1"/>
    <col min="13" max="13" width="15.26953125" style="160" bestFit="1" customWidth="1"/>
    <col min="14" max="16384" width="9.1796875" style="1"/>
  </cols>
  <sheetData>
    <row r="1" spans="1:13" ht="19.5" customHeight="1" x14ac:dyDescent="0.3">
      <c r="A1" s="378" t="s">
        <v>1019</v>
      </c>
      <c r="B1" s="378"/>
      <c r="C1" s="378"/>
      <c r="D1" s="378"/>
      <c r="E1" s="378"/>
      <c r="F1" s="378"/>
      <c r="G1" s="378"/>
      <c r="H1" s="378"/>
      <c r="I1" s="378"/>
      <c r="J1" s="158"/>
      <c r="K1" s="340"/>
      <c r="L1" s="198"/>
      <c r="M1" s="159"/>
    </row>
    <row r="2" spans="1:13" x14ac:dyDescent="0.3">
      <c r="A2" s="379" t="s">
        <v>21</v>
      </c>
      <c r="B2" s="379"/>
      <c r="C2" s="379"/>
      <c r="D2" s="379"/>
      <c r="E2" s="182">
        <v>43369</v>
      </c>
      <c r="F2" s="165"/>
      <c r="G2" s="165"/>
      <c r="H2" s="165"/>
      <c r="I2" s="165"/>
      <c r="J2" s="158"/>
      <c r="K2" s="341"/>
      <c r="L2" s="158"/>
      <c r="M2" s="159"/>
    </row>
    <row r="3" spans="1:13" ht="6" customHeight="1" x14ac:dyDescent="0.3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1"/>
      <c r="L3" s="158"/>
      <c r="M3" s="159"/>
    </row>
    <row r="4" spans="1:13" s="2" customFormat="1" ht="30" x14ac:dyDescent="0.3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60"/>
      <c r="M4" s="166"/>
    </row>
    <row r="5" spans="1:13" s="2" customFormat="1" ht="34.5" customHeight="1" x14ac:dyDescent="0.35">
      <c r="A5" s="167">
        <v>1</v>
      </c>
      <c r="B5" s="168" t="s">
        <v>12</v>
      </c>
      <c r="C5" s="167" t="s">
        <v>2</v>
      </c>
      <c r="D5" s="328">
        <f>+IF(ISERROR(VLOOKUP($E$2,Cu!$A$5:$H$1643,3,0)),0,VLOOKUP($E$2,Cu!$A$5:$H$1643,3,0))</f>
        <v>50690</v>
      </c>
      <c r="E5" s="330">
        <f>+IF(ISERROR(VLOOKUP($E$2,Cu!$A$5:$H$1643,7,0)),0,VLOOKUP($E$2,Cu!$A$5:$H$1643,7,0))</f>
        <v>220</v>
      </c>
      <c r="F5" s="329" t="s">
        <v>3</v>
      </c>
      <c r="G5" s="328">
        <f>+IF(ISERROR(VLOOKUP($E$2,Cu!$A$5:$H$1643,2,0)),0,VLOOKUP($E$2,Cu!$A$5:$H$1643,2,0))</f>
        <v>7380.6486933529022</v>
      </c>
      <c r="H5" s="328">
        <f>+IF(ISERROR(VLOOKUP($E$2,Cu!$A$5:$H$1643,4,0)),0,VLOOKUP($E$2,Cu!$A$5:$H$1643,4,0))</f>
        <v>6308.246746455472</v>
      </c>
      <c r="I5" s="328">
        <f>+IF(ISERROR(VLOOKUP($E$2,Cu!$A$5:$H$1643,5,0)),0,VLOOKUP($E$2,Cu!$A$5:$H$1643,5,0))</f>
        <v>6276</v>
      </c>
      <c r="J5" s="169"/>
      <c r="K5" s="342"/>
      <c r="L5" s="3"/>
      <c r="M5" s="166"/>
    </row>
    <row r="6" spans="1:13" s="2" customFormat="1" ht="34.5" customHeight="1" x14ac:dyDescent="0.35">
      <c r="A6" s="167">
        <v>2</v>
      </c>
      <c r="B6" s="168" t="s">
        <v>13</v>
      </c>
      <c r="C6" s="167" t="s">
        <v>2</v>
      </c>
      <c r="D6" s="328">
        <f>+IF(ISERROR(VLOOKUP($E$2,Pb!$A$5:$H$1988,3,0)),0,VLOOKUP($E$2,Pb!$A$5:$H$1988,3,0))</f>
        <v>18650</v>
      </c>
      <c r="E6" s="330">
        <f>+IF(ISERROR(VLOOKUP($E$2,Pb!$A$5:$H$1988,7,0)),0,VLOOKUP($E$2,Pb!$A$5:$H$1988,7,0))</f>
        <v>-150</v>
      </c>
      <c r="F6" s="329" t="s">
        <v>3</v>
      </c>
      <c r="G6" s="328">
        <f>+IF(ISERROR(VLOOKUP($E$2,Pb!$A$5:$H$1988,2,0)),0,VLOOKUP($E$2,Pb!$A$5:$H$1988,2,0))</f>
        <v>2715.5079528710125</v>
      </c>
      <c r="H6" s="328">
        <f>+IF(ISERROR(VLOOKUP($E$2,Pb!$A$5:$H$1988,4,0)),0,VLOOKUP($E$2,Pb!$A$5:$H$1988,4,0))</f>
        <v>2320.9469682658228</v>
      </c>
      <c r="I6" s="328">
        <f>+IF(ISERROR(VLOOKUP($E$2,Pb!$A$5:$H$1988,5,0)),0,VLOOKUP($E$2,Pb!$A$5:$H$1988,5,0))</f>
        <v>2018</v>
      </c>
      <c r="J6" s="169"/>
      <c r="K6" s="260"/>
      <c r="L6" s="3"/>
      <c r="M6" s="166"/>
    </row>
    <row r="7" spans="1:13" s="2" customFormat="1" ht="34.5" customHeight="1" x14ac:dyDescent="0.35">
      <c r="A7" s="167">
        <v>3</v>
      </c>
      <c r="B7" s="168" t="s">
        <v>14</v>
      </c>
      <c r="C7" s="167" t="s">
        <v>5</v>
      </c>
      <c r="D7" s="328">
        <f>+IF(ISERROR(VLOOKUP($E$2,Ag!$A$5:$F$1519,3,0)),0,VLOOKUP($E$2,Ag!$A$5:$F$1519,3,0))</f>
        <v>3486</v>
      </c>
      <c r="E7" s="330">
        <f>+IF(ISERROR(VLOOKUP($E$2,Ag!$A$5:$H$1988,7,0)),0,VLOOKUP($E$2,Ag!$A$5:$H$1988,7,0))</f>
        <v>7</v>
      </c>
      <c r="F7" s="329" t="s">
        <v>6</v>
      </c>
      <c r="G7" s="328">
        <f>+IF(ISERROR(VLOOKUP($E$2,Ag!$A$5:$H$1519,2,0)),0,VLOOKUP($E$2,Ag!$A$5:$H$1519,2,0))</f>
        <v>507.57430153932171</v>
      </c>
      <c r="H7" s="328">
        <f>+IF(ISERROR(VLOOKUP($E$2,Ag!$A$5:$H$1519,4,0)),0,VLOOKUP($E$2,Ag!$A$5:$H$1519,4,0))</f>
        <v>433.82418934984764</v>
      </c>
      <c r="I7" s="328">
        <f>+IF(ISERROR(VLOOKUP($E$2,Ag!$A$5:$H$1519,5,0)),0,VLOOKUP($E$2,Ag!$A$5:$H$1519,5,0))</f>
        <v>466.66500000000002</v>
      </c>
      <c r="J7" s="169"/>
      <c r="K7" s="260"/>
      <c r="M7" s="184"/>
    </row>
    <row r="8" spans="1:13" s="2" customFormat="1" ht="34.5" customHeight="1" x14ac:dyDescent="0.35">
      <c r="A8" s="167">
        <v>4</v>
      </c>
      <c r="B8" s="168" t="s">
        <v>15</v>
      </c>
      <c r="C8" s="167" t="s">
        <v>2</v>
      </c>
      <c r="D8" s="328">
        <f>+IF(ISERROR(VLOOKUP($E$2,Zn!$A$5:$H$2996,3,0)),0,VLOOKUP($E$2,Zn!$A$5:$H$2996,3,0))</f>
        <v>22490</v>
      </c>
      <c r="E8" s="330">
        <f>+IF(ISERROR(VLOOKUP($E$2,Zn!$A$5:$H$2996,7,0)),0,VLOOKUP($E$2,Zn!$A$5:$H$2996,7,0))</f>
        <v>-160</v>
      </c>
      <c r="F8" s="329" t="s">
        <v>3</v>
      </c>
      <c r="G8" s="328">
        <f>+IF(ISERROR(VLOOKUP($E$2,Zn!$A$5:$H$2996,2,0)),0,VLOOKUP($E$2,Zn!$A$5:$H$2996,2,0))</f>
        <v>3274.6259442396286</v>
      </c>
      <c r="H8" s="328">
        <f>+IF(ISERROR(VLOOKUP($E$2,Zn!$A$5:$H$2996,4,0)),0,VLOOKUP($E$2,Zn!$A$5:$H$2996,4,0))</f>
        <v>2798.825593367204</v>
      </c>
      <c r="I8" s="328">
        <f>+IF(ISERROR(VLOOKUP($E$2,Zn!$A$5:$H$2996,5,0)),0,VLOOKUP($E$2,Zn!$A$5:$H$2996,5,0))</f>
        <v>2526.5</v>
      </c>
      <c r="J8" s="169"/>
      <c r="K8" s="260"/>
      <c r="M8" s="166"/>
    </row>
    <row r="9" spans="1:13" s="25" customFormat="1" ht="34.5" customHeight="1" x14ac:dyDescent="0.35">
      <c r="A9" s="167">
        <v>5</v>
      </c>
      <c r="B9" s="168" t="s">
        <v>16</v>
      </c>
      <c r="C9" s="167" t="s">
        <v>2</v>
      </c>
      <c r="D9" s="328">
        <f>+IF(ISERROR(VLOOKUP($E$2,Ni!$A$6:$H$2998,3,0)),0,VLOOKUP($E$2,Ni!$A$6:$H$2998,3,0))</f>
        <v>108900</v>
      </c>
      <c r="E9" s="330">
        <f>+IF(ISERROR(VLOOKUP($E$2,Ni!$A$6:$H$2998,7,0)),0,VLOOKUP($E$2,Ni!$A$6:$H$2998,7,0))</f>
        <v>500</v>
      </c>
      <c r="F9" s="329" t="s">
        <v>3</v>
      </c>
      <c r="G9" s="328">
        <f>+IF(ISERROR(VLOOKUP($E$2,Ni!$A$6:$H$2998,2,0)),0,VLOOKUP($E$2,Ni!$A$6:$H$2998,2,0))</f>
        <v>15856.236786469344</v>
      </c>
      <c r="H9" s="328">
        <f>+IF(ISERROR(VLOOKUP($E$2,Ni!$A$6:$H$2998,4,0)),0,VLOOKUP($E$2,Ni!$A$6:$H$2998,4,0))</f>
        <v>13552.339133734484</v>
      </c>
      <c r="I9" s="328">
        <f>+IF(ISERROR(VLOOKUP($E$2,Ni!$A$6:$H$2998,5,0)),0,VLOOKUP($E$2,Ni!$A$6:$H$2998,5,0))</f>
        <v>12845</v>
      </c>
      <c r="J9" s="169"/>
      <c r="K9" s="64"/>
      <c r="M9" s="170"/>
    </row>
    <row r="10" spans="1:13" s="25" customFormat="1" ht="34.5" customHeight="1" x14ac:dyDescent="0.35">
      <c r="A10" s="167">
        <v>6</v>
      </c>
      <c r="B10" s="168" t="s">
        <v>1023</v>
      </c>
      <c r="C10" s="167" t="s">
        <v>2</v>
      </c>
      <c r="D10" s="328">
        <f>+IF(ISERROR(VLOOKUP($E$2,Coke!$A$6:$H$2998,3,0)),0,VLOOKUP($E$2,Coke!$A$6:$H$2998,3,0))</f>
        <v>2286.5</v>
      </c>
      <c r="E10" s="330">
        <f>+IF(ISERROR(VLOOKUP($E$2,Coke!$A$6:$H$2998,7,0)),0,VLOOKUP($E$2,Coke!$A$6:$H$2998,7,0))</f>
        <v>-51.5</v>
      </c>
      <c r="F10" s="329" t="s">
        <v>3</v>
      </c>
      <c r="G10" s="328">
        <f>+IF(ISERROR(VLOOKUP($E$2,Coke!$A$6:$H$2998,2,0)),0,VLOOKUP($E$2,Coke!$A$6:$H$2998,2,0))</f>
        <v>332.92273105842202</v>
      </c>
      <c r="H10" s="328">
        <f>+IF(ISERROR(VLOOKUP($E$2,Coke!$A$6:$H$2998,4,0)),0,VLOOKUP($E$2,Coke!$A$6:$H$2998,4,0))</f>
        <v>284.54934278497609</v>
      </c>
      <c r="I10" s="357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 x14ac:dyDescent="0.35">
      <c r="A11" s="167">
        <v>7</v>
      </c>
      <c r="B11" s="168" t="s">
        <v>1026</v>
      </c>
      <c r="C11" s="167" t="s">
        <v>2</v>
      </c>
      <c r="D11" s="328">
        <f>+IF(ISERROR(VLOOKUP($E$2,Steel!$A$6:$H$2998,3,0)),0,VLOOKUP($E$2,Steel!$A$6:$H$2998,3,0))</f>
        <v>4590</v>
      </c>
      <c r="E11" s="330">
        <f>+IF(ISERROR(VLOOKUP($E$2,Steel!$A$6:$H$2998,7,0)),0,VLOOKUP($E$2,Steel!$A$6:$H$2998,7,0))</f>
        <v>10</v>
      </c>
      <c r="F11" s="329" t="s">
        <v>3</v>
      </c>
      <c r="G11" s="328">
        <f>+IF(ISERROR(VLOOKUP($E$2,Steel!$A$6:$H$2998,2,0)),0,VLOOKUP($E$2,Steel!$A$6:$H$2998,2,0))</f>
        <v>668.32072405779877</v>
      </c>
      <c r="H11" s="328">
        <f>+IF(ISERROR(VLOOKUP($E$2,Steel!$A$6:$H$2998,4,0)),0,VLOOKUP($E$2,Steel!$A$6:$H$2998,4,0))</f>
        <v>571.21429406649474</v>
      </c>
      <c r="I11" s="357">
        <f>+IF(ISERROR(VLOOKUP($E$2,Steel!$A$6:$H$2998,5,0)),0,VLOOKUP($E$2,Steel!$A$6:$H$2998,5,0))</f>
        <v>504</v>
      </c>
      <c r="J11" s="169"/>
      <c r="K11" s="64"/>
      <c r="M11" s="170"/>
    </row>
    <row r="12" spans="1:13" s="25" customFormat="1" ht="34.5" hidden="1" customHeight="1" x14ac:dyDescent="0.35">
      <c r="A12" s="167">
        <v>6</v>
      </c>
      <c r="B12" s="168" t="s">
        <v>1007</v>
      </c>
      <c r="C12" s="167" t="s">
        <v>2</v>
      </c>
      <c r="D12" s="328">
        <f>+IF(ISERROR(VLOOKUP($L$1,'SiMn 60.14'!$A$5:$F$500,3,0)),0,VLOOKUP($L$1,'SiMn 60.14'!$A$5:$F$500,3,0))</f>
        <v>0</v>
      </c>
      <c r="E12" s="334">
        <f>+IF(ISERROR(VLOOKUP($L$1,'SiMn 60.14'!$A$6:$G$300,7,0)),0,VLOOKUP($L$1,'SiMn 60.14'!$A$6:G$300,7,0))</f>
        <v>0</v>
      </c>
      <c r="F12" s="329" t="s">
        <v>3</v>
      </c>
      <c r="G12" s="328">
        <f>+IF(ISERROR(VLOOKUP($L$1,'SiMn 60.14'!$A$5:$F$500,2,0)),0,VLOOKUP($L$1,'SiMn 60.14'!$A$5:$F$500,2,0))</f>
        <v>0</v>
      </c>
      <c r="H12" s="328">
        <f>+IF(ISERROR(VLOOKUP($L$1,'SiMn 60.14'!$A$5:$F$500,4,0)),0,VLOOKUP($L$1,'SiMn 60.14'!$A$5:$F$500,4,0))</f>
        <v>0</v>
      </c>
      <c r="I12" s="328"/>
      <c r="J12" s="169"/>
      <c r="K12" s="64"/>
      <c r="M12" s="170"/>
    </row>
    <row r="13" spans="1:13" s="25" customFormat="1" ht="34.5" hidden="1" customHeight="1" x14ac:dyDescent="0.35">
      <c r="A13" s="167">
        <v>7</v>
      </c>
      <c r="B13" s="168" t="s">
        <v>1008</v>
      </c>
      <c r="C13" s="167" t="s">
        <v>2</v>
      </c>
      <c r="D13" s="328">
        <f>+IF(ISERROR(VLOOKUP($L$1,'SiMn 65.17'!A5:F500,3,0)),0,VLOOKUP($L$1,'SiMn 65.17'!A5:F500,3,0))</f>
        <v>0</v>
      </c>
      <c r="E13" s="330">
        <f>+IF(ISERROR(VLOOKUP($L$1,'SiMn 65.17'!A6:$G$300,7,0)),0,VLOOKUP($L$1,'SiMn 65.17'!A6:G$300,7,0))</f>
        <v>0</v>
      </c>
      <c r="F13" s="329" t="s">
        <v>3</v>
      </c>
      <c r="G13" s="328">
        <f>+IF(ISERROR(VLOOKUP($L$1,'SiMn 65.17'!$A$5:$I$500,2,0)),0,VLOOKUP($L$1,'SiMn 65.17'!$A$5:$I$500,2,0))</f>
        <v>0</v>
      </c>
      <c r="H13" s="328">
        <f>+IF(ISERROR(VLOOKUP($L$1,'SiMn 65.17'!$A$5:$I$500,4,0)),0,VLOOKUP($L$1,'SiMn 65.17'!$A$5:$I$500,4,0))</f>
        <v>0</v>
      </c>
      <c r="I13" s="328"/>
      <c r="J13" s="169"/>
      <c r="K13" s="64"/>
      <c r="M13" s="170"/>
    </row>
    <row r="14" spans="1:13" ht="3" customHeight="1" x14ac:dyDescent="0.3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 x14ac:dyDescent="0.3">
      <c r="A15" s="183" t="s">
        <v>996</v>
      </c>
      <c r="B15" s="194">
        <f>+E2</f>
        <v>43369</v>
      </c>
      <c r="C15" s="183" t="s">
        <v>1003</v>
      </c>
      <c r="D15" s="193">
        <f>+IF(ISERROR(VLOOKUP($E$2,'CNY-VND'!$A$4:$B$500,2,0)),0,VLOOKUP($E$2,'CNY-VND'!$A$4:$B$500,2,0))</f>
        <v>3428</v>
      </c>
      <c r="E15" s="380" t="s">
        <v>1001</v>
      </c>
      <c r="F15" s="380"/>
      <c r="G15" s="380"/>
      <c r="H15" s="380"/>
      <c r="I15" s="380"/>
    </row>
    <row r="16" spans="1:13" ht="15.75" customHeight="1" x14ac:dyDescent="0.3">
      <c r="A16" s="183"/>
      <c r="B16" s="192"/>
      <c r="C16" s="183" t="s">
        <v>1002</v>
      </c>
      <c r="D16" s="193">
        <f>+IF(ISERROR(VLOOKUP($E$2,VNĐ_USD!$A$131:$B$478,2,0)),0,VLOOKUP($E$2,VNĐ_USD!$A$131:$B$478,2,0))</f>
        <v>23390</v>
      </c>
      <c r="E16" s="380" t="s">
        <v>1004</v>
      </c>
      <c r="F16" s="380"/>
      <c r="G16" s="380"/>
      <c r="H16" s="380"/>
      <c r="I16" s="380"/>
      <c r="L16" s="302"/>
    </row>
    <row r="17" spans="1:12" ht="15.75" customHeight="1" x14ac:dyDescent="0.3">
      <c r="A17" s="183"/>
      <c r="B17" s="192"/>
      <c r="C17" s="183" t="s">
        <v>1021</v>
      </c>
      <c r="D17" s="355">
        <f>+IF(ISERROR(VLOOKUP($E$2,USD_CNY!$A$1:$B$2000,2,0)),0,VLOOKUP($E$2,USD_CNY!$A$1:$B$2000,2,0))</f>
        <v>6.8679600000000001</v>
      </c>
      <c r="E17" s="356" t="s">
        <v>1022</v>
      </c>
      <c r="F17" s="354"/>
      <c r="G17" s="354"/>
      <c r="H17" s="354"/>
      <c r="I17" s="354"/>
      <c r="L17" s="302"/>
    </row>
    <row r="18" spans="1:12" ht="17.5" x14ac:dyDescent="0.35">
      <c r="A18" s="381" t="s">
        <v>17</v>
      </c>
      <c r="B18" s="381"/>
      <c r="C18" s="381"/>
      <c r="D18" s="381"/>
      <c r="E18" s="381"/>
      <c r="F18" s="381"/>
      <c r="G18" s="381"/>
      <c r="H18" s="381"/>
      <c r="I18" s="381"/>
    </row>
    <row r="19" spans="1:12" ht="15.75" customHeight="1" x14ac:dyDescent="0.3">
      <c r="A19" s="375" t="s">
        <v>656</v>
      </c>
      <c r="B19" s="376"/>
      <c r="C19" s="375" t="s">
        <v>18</v>
      </c>
      <c r="D19" s="377"/>
      <c r="E19" s="377"/>
      <c r="F19" s="377"/>
      <c r="G19" s="377"/>
      <c r="H19" s="377"/>
      <c r="I19" s="377"/>
    </row>
    <row r="34" spans="1:12" ht="15" customHeight="1" x14ac:dyDescent="0.3">
      <c r="A34" s="382" t="s">
        <v>657</v>
      </c>
      <c r="B34" s="382"/>
      <c r="C34" s="383" t="s">
        <v>4</v>
      </c>
      <c r="D34" s="383"/>
      <c r="E34" s="383"/>
      <c r="F34" s="383"/>
      <c r="G34" s="383"/>
      <c r="H34" s="383"/>
      <c r="I34" s="383"/>
    </row>
    <row r="43" spans="1:12" x14ac:dyDescent="0.3">
      <c r="L43" s="257"/>
    </row>
    <row r="48" spans="1:12" x14ac:dyDescent="0.3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 x14ac:dyDescent="0.3">
      <c r="A49" s="382" t="s">
        <v>705</v>
      </c>
      <c r="B49" s="382"/>
      <c r="C49" s="383" t="s">
        <v>706</v>
      </c>
      <c r="D49" s="383"/>
      <c r="E49" s="383"/>
      <c r="F49" s="383"/>
      <c r="G49" s="383"/>
      <c r="H49" s="383"/>
      <c r="I49" s="383"/>
    </row>
    <row r="63" spans="1:9" x14ac:dyDescent="0.3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 x14ac:dyDescent="0.3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 x14ac:dyDescent="0.3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 x14ac:dyDescent="0.3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 x14ac:dyDescent="0.3">
      <c r="A67" s="382" t="s">
        <v>721</v>
      </c>
      <c r="B67" s="382"/>
      <c r="C67" s="383" t="s">
        <v>722</v>
      </c>
      <c r="D67" s="383"/>
      <c r="E67" s="383"/>
      <c r="F67" s="383"/>
      <c r="G67" s="383"/>
      <c r="H67" s="383"/>
      <c r="I67" s="383"/>
    </row>
    <row r="82" spans="1:9" x14ac:dyDescent="0.3">
      <c r="A82" s="382" t="s">
        <v>759</v>
      </c>
      <c r="B82" s="382"/>
      <c r="C82" s="383" t="s">
        <v>760</v>
      </c>
      <c r="D82" s="383"/>
      <c r="E82" s="383"/>
      <c r="F82" s="383"/>
      <c r="G82" s="383"/>
      <c r="H82" s="383"/>
      <c r="I82" s="383"/>
    </row>
    <row r="100" spans="1:9" x14ac:dyDescent="0.3">
      <c r="A100" s="384" t="s">
        <v>1029</v>
      </c>
      <c r="B100" s="384"/>
      <c r="C100" s="384"/>
      <c r="D100" s="384"/>
      <c r="E100" s="384"/>
      <c r="F100" s="384"/>
      <c r="G100" s="384"/>
      <c r="H100" s="384"/>
      <c r="I100" s="384"/>
    </row>
    <row r="115" spans="1:9" x14ac:dyDescent="0.3">
      <c r="A115" s="384" t="s">
        <v>1030</v>
      </c>
      <c r="B115" s="384"/>
      <c r="C115" s="384"/>
      <c r="D115" s="384"/>
      <c r="E115" s="384"/>
      <c r="F115" s="384"/>
      <c r="G115" s="384"/>
      <c r="H115" s="384"/>
      <c r="I115" s="384"/>
    </row>
    <row r="128" spans="1:9" x14ac:dyDescent="0.3">
      <c r="A128" s="384" t="s">
        <v>1006</v>
      </c>
      <c r="B128" s="384"/>
      <c r="C128" s="384"/>
      <c r="D128" s="384"/>
      <c r="E128" s="384"/>
      <c r="F128" s="384"/>
      <c r="G128" s="384"/>
      <c r="H128" s="384"/>
      <c r="I128" s="384"/>
    </row>
    <row r="142" spans="1:9" x14ac:dyDescent="0.3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 x14ac:dyDescent="0.3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 x14ac:dyDescent="0.3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 x14ac:dyDescent="0.3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G30" sqref="G30"/>
    </sheetView>
  </sheetViews>
  <sheetFormatPr defaultColWidth="8.7265625" defaultRowHeight="14" x14ac:dyDescent="0.3"/>
  <cols>
    <col min="1" max="1" width="10" style="1" customWidth="1"/>
    <col min="2" max="16384" width="8.7265625" style="1"/>
  </cols>
  <sheetData>
    <row r="1" spans="1:7" x14ac:dyDescent="0.3">
      <c r="A1" s="358" t="s">
        <v>1028</v>
      </c>
    </row>
    <row r="3" spans="1:7" ht="42" x14ac:dyDescent="0.3">
      <c r="A3" s="364" t="s">
        <v>751</v>
      </c>
      <c r="B3" s="365" t="s">
        <v>1026</v>
      </c>
      <c r="C3" s="366"/>
      <c r="D3" s="365"/>
      <c r="E3" s="365" t="s">
        <v>1026</v>
      </c>
      <c r="F3" s="367" t="s">
        <v>753</v>
      </c>
    </row>
    <row r="4" spans="1:7" ht="56" x14ac:dyDescent="0.3">
      <c r="A4" s="364" t="s">
        <v>21</v>
      </c>
      <c r="B4" s="365" t="s">
        <v>1027</v>
      </c>
      <c r="C4" s="365" t="s">
        <v>1027</v>
      </c>
      <c r="D4" s="365" t="s">
        <v>11</v>
      </c>
      <c r="E4" s="369" t="s">
        <v>1</v>
      </c>
      <c r="F4" s="370" t="s">
        <v>660</v>
      </c>
    </row>
    <row r="5" spans="1:7" ht="42" x14ac:dyDescent="0.3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</row>
    <row r="6" spans="1:7" ht="18" customHeight="1" x14ac:dyDescent="0.3">
      <c r="A6" s="372">
        <v>43333</v>
      </c>
      <c r="B6" s="359">
        <f t="shared" ref="B6:B30" si="0">+IF(F6=0,"",C6/F6)</f>
        <v>656.19101961989202</v>
      </c>
      <c r="C6" s="337">
        <v>4485</v>
      </c>
      <c r="D6" s="360">
        <f t="shared" ref="D6:D30" si="1">+IF(ISERROR(B6/1.17),0,B6/1.17)</f>
        <v>560.8470253161471</v>
      </c>
      <c r="F6" s="361">
        <f>USD_CNY!B924</f>
        <v>6.8349000000000002</v>
      </c>
    </row>
    <row r="7" spans="1:7" ht="18" customHeight="1" x14ac:dyDescent="0.3">
      <c r="A7" s="372">
        <v>43334</v>
      </c>
      <c r="B7" s="359">
        <f t="shared" si="0"/>
        <v>658.3601486326761</v>
      </c>
      <c r="C7" s="337">
        <v>4495</v>
      </c>
      <c r="D7" s="360">
        <f t="shared" si="1"/>
        <v>562.70098173733004</v>
      </c>
      <c r="E7" s="362">
        <v>510</v>
      </c>
      <c r="F7" s="361">
        <f>USD_CNY!B926</f>
        <v>6.8275699999999997</v>
      </c>
      <c r="G7" s="363">
        <f t="shared" ref="G7:G20" si="2">C7-C6</f>
        <v>10</v>
      </c>
    </row>
    <row r="8" spans="1:7" ht="18" customHeight="1" x14ac:dyDescent="0.3">
      <c r="A8" s="372">
        <v>43335</v>
      </c>
      <c r="B8" s="359">
        <f t="shared" si="0"/>
        <v>655.87659586899997</v>
      </c>
      <c r="C8" s="337">
        <v>4490</v>
      </c>
      <c r="D8" s="360">
        <f t="shared" si="1"/>
        <v>560.57828706752139</v>
      </c>
      <c r="E8" s="1">
        <v>507.5</v>
      </c>
      <c r="F8" s="361">
        <f>USD_CNY!B927</f>
        <v>6.8457999999999997</v>
      </c>
      <c r="G8" s="363">
        <f t="shared" si="2"/>
        <v>-5</v>
      </c>
    </row>
    <row r="9" spans="1:7" ht="18" customHeight="1" x14ac:dyDescent="0.3">
      <c r="A9" s="372">
        <v>43336</v>
      </c>
      <c r="B9" s="359">
        <f t="shared" si="0"/>
        <v>651.39585863114019</v>
      </c>
      <c r="C9" s="337">
        <v>4490</v>
      </c>
      <c r="D9" s="360">
        <f t="shared" si="1"/>
        <v>556.74859712063267</v>
      </c>
      <c r="E9" s="362">
        <v>506</v>
      </c>
      <c r="F9" s="361">
        <f>USD_CNY!B928</f>
        <v>6.8928900000000004</v>
      </c>
      <c r="G9" s="363">
        <f t="shared" si="2"/>
        <v>0</v>
      </c>
    </row>
    <row r="10" spans="1:7" ht="18" customHeight="1" x14ac:dyDescent="0.3">
      <c r="A10" s="372">
        <v>43339</v>
      </c>
      <c r="B10" s="359">
        <f t="shared" si="0"/>
        <v>660.30577010182537</v>
      </c>
      <c r="C10" s="337">
        <v>4490</v>
      </c>
      <c r="D10" s="360">
        <f t="shared" si="1"/>
        <v>564.36390606993621</v>
      </c>
      <c r="E10" s="362">
        <v>506</v>
      </c>
      <c r="F10" s="361">
        <f>USD_CNY!B929</f>
        <v>6.7998799999999999</v>
      </c>
      <c r="G10" s="363">
        <f t="shared" si="2"/>
        <v>0</v>
      </c>
    </row>
    <row r="11" spans="1:7" ht="18" customHeight="1" x14ac:dyDescent="0.3">
      <c r="A11" s="372">
        <v>43340</v>
      </c>
      <c r="B11" s="359">
        <f t="shared" si="0"/>
        <v>658.77413542335262</v>
      </c>
      <c r="C11" s="337">
        <v>4475</v>
      </c>
      <c r="D11" s="360">
        <f t="shared" si="1"/>
        <v>563.05481660115606</v>
      </c>
      <c r="E11" s="362">
        <v>506</v>
      </c>
      <c r="F11" s="361">
        <f>USD_CNY!B930</f>
        <v>6.7929199999999996</v>
      </c>
      <c r="G11" s="363">
        <f t="shared" si="2"/>
        <v>-15</v>
      </c>
    </row>
    <row r="12" spans="1:7" ht="18" customHeight="1" x14ac:dyDescent="0.3">
      <c r="A12" s="372">
        <v>43341</v>
      </c>
      <c r="B12" s="359">
        <f t="shared" si="0"/>
        <v>658.16566654900578</v>
      </c>
      <c r="C12" s="337">
        <v>4475</v>
      </c>
      <c r="D12" s="360">
        <f t="shared" si="1"/>
        <v>562.53475773419302</v>
      </c>
      <c r="E12" s="362">
        <v>506</v>
      </c>
      <c r="F12" s="361">
        <f>USD_CNY!B931</f>
        <v>6.7991999999999999</v>
      </c>
      <c r="G12" s="363">
        <f t="shared" si="2"/>
        <v>0</v>
      </c>
    </row>
    <row r="13" spans="1:7" ht="18" customHeight="1" x14ac:dyDescent="0.3">
      <c r="A13" s="372">
        <v>43342</v>
      </c>
      <c r="B13" s="359">
        <f t="shared" si="0"/>
        <v>645.68551487978641</v>
      </c>
      <c r="C13" s="337">
        <v>4450</v>
      </c>
      <c r="D13" s="360">
        <f t="shared" si="1"/>
        <v>551.86796143571496</v>
      </c>
      <c r="E13" s="362">
        <v>508</v>
      </c>
      <c r="F13" s="361">
        <f>USD_CNY!B932</f>
        <v>6.8918999999999997</v>
      </c>
      <c r="G13" s="363">
        <f t="shared" si="2"/>
        <v>-25</v>
      </c>
    </row>
    <row r="14" spans="1:7" ht="18" customHeight="1" x14ac:dyDescent="0.3">
      <c r="A14" s="372">
        <v>43343</v>
      </c>
      <c r="B14" s="359">
        <f t="shared" si="0"/>
        <v>645.22048917325844</v>
      </c>
      <c r="C14" s="337">
        <v>4430</v>
      </c>
      <c r="D14" s="360">
        <f t="shared" si="1"/>
        <v>551.4705035668876</v>
      </c>
      <c r="E14" s="362">
        <v>501</v>
      </c>
      <c r="F14" s="361">
        <f>USD_CNY!B933</f>
        <v>6.8658700000000001</v>
      </c>
      <c r="G14" s="363">
        <f t="shared" si="2"/>
        <v>-20</v>
      </c>
    </row>
    <row r="15" spans="1:7" x14ac:dyDescent="0.3">
      <c r="A15" s="372">
        <v>43347</v>
      </c>
      <c r="B15" s="359">
        <f t="shared" si="0"/>
        <v>654.78158827333732</v>
      </c>
      <c r="C15" s="337">
        <v>4475</v>
      </c>
      <c r="D15" s="360">
        <f t="shared" si="1"/>
        <v>559.64238313960459</v>
      </c>
      <c r="E15" s="362">
        <v>514</v>
      </c>
      <c r="F15" s="361">
        <f>USD_CNY!B934</f>
        <v>6.8343400000000001</v>
      </c>
      <c r="G15" s="363">
        <v>10</v>
      </c>
    </row>
    <row r="16" spans="1:7" x14ac:dyDescent="0.3">
      <c r="A16" s="372">
        <v>43348</v>
      </c>
      <c r="B16" s="359">
        <f t="shared" si="0"/>
        <v>651.94854497933909</v>
      </c>
      <c r="C16" s="337">
        <v>4465</v>
      </c>
      <c r="D16" s="360">
        <f t="shared" si="1"/>
        <v>557.22097861481973</v>
      </c>
      <c r="E16" s="362">
        <v>516</v>
      </c>
      <c r="F16" s="361">
        <f>USD_CNY!B935</f>
        <v>6.8487</v>
      </c>
      <c r="G16" s="363">
        <f t="shared" si="2"/>
        <v>-10</v>
      </c>
    </row>
    <row r="17" spans="1:7" x14ac:dyDescent="0.3">
      <c r="A17" s="372">
        <v>43349</v>
      </c>
      <c r="B17" s="359">
        <f t="shared" si="0"/>
        <v>654.04852382344347</v>
      </c>
      <c r="C17" s="337">
        <v>4475</v>
      </c>
      <c r="D17" s="360">
        <f t="shared" si="1"/>
        <v>559.01583232772953</v>
      </c>
      <c r="E17" s="362">
        <v>516</v>
      </c>
      <c r="F17" s="361">
        <f>USD_CNY!B936</f>
        <v>6.8419999999999996</v>
      </c>
      <c r="G17" s="363">
        <f t="shared" si="2"/>
        <v>10</v>
      </c>
    </row>
    <row r="18" spans="1:7" x14ac:dyDescent="0.3">
      <c r="A18" s="372">
        <v>43350</v>
      </c>
      <c r="B18" s="359">
        <f t="shared" si="0"/>
        <v>664.82269690075725</v>
      </c>
      <c r="C18" s="337">
        <v>4550</v>
      </c>
      <c r="D18" s="360">
        <f t="shared" si="1"/>
        <v>568.22452726560448</v>
      </c>
      <c r="E18" s="362">
        <v>517</v>
      </c>
      <c r="F18" s="361">
        <f>USD_CNY!B937</f>
        <v>6.8439300000000003</v>
      </c>
      <c r="G18" s="363">
        <f t="shared" si="2"/>
        <v>75</v>
      </c>
    </row>
    <row r="19" spans="1:7" x14ac:dyDescent="0.3">
      <c r="A19" s="372">
        <v>43353</v>
      </c>
      <c r="B19" s="359">
        <f t="shared" si="0"/>
        <v>669.13230013863722</v>
      </c>
      <c r="C19" s="337">
        <v>4590</v>
      </c>
      <c r="D19" s="360">
        <f t="shared" si="1"/>
        <v>571.90794883644207</v>
      </c>
      <c r="E19" s="373">
        <v>514</v>
      </c>
      <c r="F19" s="361">
        <f>USD_CNY!B938</f>
        <v>6.8596300000000001</v>
      </c>
      <c r="G19" s="363">
        <f t="shared" si="2"/>
        <v>40</v>
      </c>
    </row>
    <row r="20" spans="1:7" x14ac:dyDescent="0.3">
      <c r="A20" s="372">
        <v>43354</v>
      </c>
      <c r="B20" s="359">
        <f t="shared" si="0"/>
        <v>663.49316405396507</v>
      </c>
      <c r="C20" s="337">
        <v>4555</v>
      </c>
      <c r="D20" s="360">
        <f t="shared" si="1"/>
        <v>567.08817440509836</v>
      </c>
      <c r="E20" s="373">
        <v>514</v>
      </c>
      <c r="F20" s="361">
        <f>USD_CNY!B939</f>
        <v>6.8651799999999996</v>
      </c>
      <c r="G20" s="363">
        <f t="shared" si="2"/>
        <v>-35</v>
      </c>
    </row>
    <row r="21" spans="1:7" x14ac:dyDescent="0.3">
      <c r="A21" s="372">
        <v>43355</v>
      </c>
      <c r="B21" s="359">
        <f t="shared" si="0"/>
        <v>647.23506995956598</v>
      </c>
      <c r="C21" s="337">
        <v>4450</v>
      </c>
      <c r="D21" s="360">
        <f t="shared" si="1"/>
        <v>553.19236748680851</v>
      </c>
      <c r="E21" s="373">
        <v>514</v>
      </c>
      <c r="F21" s="361">
        <f>USD_CNY!B940</f>
        <v>6.8754</v>
      </c>
      <c r="G21" s="363">
        <f t="shared" ref="G21:G34" si="3">C21-C20</f>
        <v>-105</v>
      </c>
    </row>
    <row r="22" spans="1:7" x14ac:dyDescent="0.3">
      <c r="A22" s="372">
        <v>43356</v>
      </c>
      <c r="B22" s="359">
        <f t="shared" si="0"/>
        <v>659.261860859894</v>
      </c>
      <c r="C22" s="337">
        <v>4505</v>
      </c>
      <c r="D22" s="360">
        <f t="shared" si="1"/>
        <v>563.47167594862742</v>
      </c>
      <c r="E22" s="373">
        <v>514</v>
      </c>
      <c r="F22" s="361">
        <f>USD_CNY!B941</f>
        <v>6.8334000000000001</v>
      </c>
      <c r="G22" s="363">
        <f t="shared" si="3"/>
        <v>55</v>
      </c>
    </row>
    <row r="23" spans="1:7" x14ac:dyDescent="0.3">
      <c r="A23" s="372">
        <v>43357</v>
      </c>
      <c r="B23" s="359">
        <f t="shared" si="0"/>
        <v>659.01276672847655</v>
      </c>
      <c r="C23" s="337">
        <v>4510</v>
      </c>
      <c r="D23" s="360">
        <f t="shared" si="1"/>
        <v>563.25877498160389</v>
      </c>
      <c r="E23" s="373">
        <v>511</v>
      </c>
      <c r="F23" s="361">
        <f>USD_CNY!B942</f>
        <v>6.8435699999999997</v>
      </c>
      <c r="G23" s="363">
        <f t="shared" si="3"/>
        <v>5</v>
      </c>
    </row>
    <row r="24" spans="1:7" x14ac:dyDescent="0.3">
      <c r="A24" s="372">
        <v>43360</v>
      </c>
      <c r="B24" s="359">
        <f t="shared" si="0"/>
        <v>662.95450910835518</v>
      </c>
      <c r="C24" s="337">
        <v>4560</v>
      </c>
      <c r="D24" s="360">
        <f t="shared" si="1"/>
        <v>566.62778556269677</v>
      </c>
      <c r="E24" s="373">
        <v>511</v>
      </c>
      <c r="F24" s="361">
        <f>USD_CNY!B943</f>
        <v>6.8783000000000003</v>
      </c>
      <c r="G24" s="363">
        <f t="shared" si="3"/>
        <v>50</v>
      </c>
    </row>
    <row r="25" spans="1:7" x14ac:dyDescent="0.3">
      <c r="A25" s="372">
        <v>43361</v>
      </c>
      <c r="B25" s="359">
        <f t="shared" si="0"/>
        <v>663.87141858839971</v>
      </c>
      <c r="C25" s="337">
        <v>4560</v>
      </c>
      <c r="D25" s="360">
        <f t="shared" si="1"/>
        <v>567.41146887897412</v>
      </c>
      <c r="E25" s="373">
        <v>516.5</v>
      </c>
      <c r="F25" s="361">
        <f>USD_CNY!B944</f>
        <v>6.8688000000000002</v>
      </c>
      <c r="G25" s="363">
        <f t="shared" si="3"/>
        <v>0</v>
      </c>
    </row>
    <row r="26" spans="1:7" x14ac:dyDescent="0.3">
      <c r="A26" s="372">
        <v>43362</v>
      </c>
      <c r="B26" s="359">
        <f t="shared" si="0"/>
        <v>672.13119534377836</v>
      </c>
      <c r="C26" s="337">
        <v>4610</v>
      </c>
      <c r="D26" s="360">
        <f t="shared" si="1"/>
        <v>574.47110713143456</v>
      </c>
      <c r="E26" s="373">
        <v>517.5</v>
      </c>
      <c r="F26" s="361">
        <f>USD_CNY!B945</f>
        <v>6.8587800000000003</v>
      </c>
      <c r="G26" s="363">
        <f t="shared" si="3"/>
        <v>50</v>
      </c>
    </row>
    <row r="27" spans="1:7" x14ac:dyDescent="0.3">
      <c r="A27" s="372">
        <v>43363</v>
      </c>
      <c r="B27" s="359">
        <f t="shared" si="0"/>
        <v>671.40444674084233</v>
      </c>
      <c r="C27" s="337">
        <v>4600</v>
      </c>
      <c r="D27" s="360">
        <f t="shared" si="1"/>
        <v>573.8499544793525</v>
      </c>
      <c r="E27" s="373">
        <v>513</v>
      </c>
      <c r="F27" s="361">
        <f>USD_CNY!B946</f>
        <v>6.8513099999999998</v>
      </c>
      <c r="G27" s="363">
        <f t="shared" si="3"/>
        <v>-10</v>
      </c>
    </row>
    <row r="28" spans="1:7" x14ac:dyDescent="0.3">
      <c r="A28" s="372">
        <v>43364</v>
      </c>
      <c r="B28" s="359">
        <f t="shared" si="0"/>
        <v>670.95433559423725</v>
      </c>
      <c r="C28" s="337">
        <v>4585</v>
      </c>
      <c r="D28" s="360">
        <f t="shared" si="1"/>
        <v>573.46524409763867</v>
      </c>
      <c r="E28" s="373">
        <v>508.5</v>
      </c>
      <c r="F28" s="361">
        <f>USD_CNY!B947</f>
        <v>6.8335499999999998</v>
      </c>
      <c r="G28" s="363">
        <f t="shared" si="3"/>
        <v>-15</v>
      </c>
    </row>
    <row r="29" spans="1:7" x14ac:dyDescent="0.3">
      <c r="A29" s="372">
        <v>43368</v>
      </c>
      <c r="B29" s="359">
        <f t="shared" si="0"/>
        <v>667.00550934899968</v>
      </c>
      <c r="C29" s="337">
        <v>4580</v>
      </c>
      <c r="D29" s="360">
        <f t="shared" si="1"/>
        <v>570.09017893076896</v>
      </c>
      <c r="E29" s="373">
        <v>502</v>
      </c>
      <c r="F29" s="361">
        <f>USD_CNY!B948</f>
        <v>6.8665099999999999</v>
      </c>
      <c r="G29" s="363">
        <f t="shared" si="3"/>
        <v>-5</v>
      </c>
    </row>
    <row r="30" spans="1:7" x14ac:dyDescent="0.3">
      <c r="A30" s="372">
        <v>43369</v>
      </c>
      <c r="B30" s="359">
        <f t="shared" si="0"/>
        <v>668.32072405779877</v>
      </c>
      <c r="C30" s="337">
        <v>4590</v>
      </c>
      <c r="D30" s="360">
        <f t="shared" si="1"/>
        <v>571.21429406649474</v>
      </c>
      <c r="E30" s="373">
        <v>504</v>
      </c>
      <c r="F30" s="361">
        <f>USD_CNY!B949</f>
        <v>6.8679600000000001</v>
      </c>
      <c r="G30" s="363">
        <f t="shared" si="3"/>
        <v>10</v>
      </c>
    </row>
    <row r="31" spans="1:7" x14ac:dyDescent="0.3">
      <c r="G31" s="363">
        <f t="shared" si="3"/>
        <v>-4590</v>
      </c>
    </row>
    <row r="32" spans="1:7" x14ac:dyDescent="0.3">
      <c r="G32" s="363">
        <f t="shared" si="3"/>
        <v>0</v>
      </c>
    </row>
    <row r="33" spans="7:7" x14ac:dyDescent="0.3">
      <c r="G33" s="363">
        <f t="shared" si="3"/>
        <v>0</v>
      </c>
    </row>
    <row r="34" spans="7:7" x14ac:dyDescent="0.3">
      <c r="G34" s="363">
        <f t="shared" si="3"/>
        <v>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7"/>
  <sheetViews>
    <sheetView workbookViewId="0">
      <pane ySplit="3" topLeftCell="A937" activePane="bottomLeft" state="frozen"/>
      <selection pane="bottomLeft" activeCell="B950" sqref="B950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16384" width="9.1796875" style="118"/>
  </cols>
  <sheetData>
    <row r="1" spans="1:7" x14ac:dyDescent="0.35">
      <c r="A1" s="393" t="s">
        <v>998</v>
      </c>
      <c r="B1" s="393"/>
      <c r="C1" s="393"/>
      <c r="D1" s="393"/>
      <c r="E1" s="393"/>
      <c r="F1" s="393"/>
      <c r="G1" s="393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1005</v>
      </c>
      <c r="B908" s="102">
        <v>6.9085999999999999</v>
      </c>
    </row>
    <row r="909" spans="1:3" x14ac:dyDescent="0.35">
      <c r="A909" s="139"/>
      <c r="B909" s="132"/>
      <c r="C909" s="344" t="s">
        <v>1020</v>
      </c>
    </row>
    <row r="910" spans="1:3" x14ac:dyDescent="0.35">
      <c r="A910" s="226">
        <v>43312</v>
      </c>
      <c r="B910" s="343">
        <v>6.8248800000000003</v>
      </c>
    </row>
    <row r="911" spans="1:3" x14ac:dyDescent="0.35">
      <c r="A911" s="226">
        <v>43313</v>
      </c>
      <c r="B911" s="343">
        <v>6.8029900000000003</v>
      </c>
    </row>
    <row r="912" spans="1:3" x14ac:dyDescent="0.35">
      <c r="A912" s="226">
        <v>43314</v>
      </c>
      <c r="B912" s="343">
        <v>6.8232200000000001</v>
      </c>
    </row>
    <row r="913" spans="1:2" x14ac:dyDescent="0.35">
      <c r="A913" s="226">
        <v>43315</v>
      </c>
      <c r="B913" s="343">
        <v>6.8795700000000002</v>
      </c>
    </row>
    <row r="914" spans="1:2" x14ac:dyDescent="0.35">
      <c r="A914" s="226">
        <v>43318</v>
      </c>
      <c r="B914" s="343">
        <v>6.8470300000000002</v>
      </c>
    </row>
    <row r="915" spans="1:2" x14ac:dyDescent="0.35">
      <c r="A915" s="226">
        <v>43319</v>
      </c>
      <c r="B915" s="343">
        <v>6.8640999999999996</v>
      </c>
    </row>
    <row r="916" spans="1:2" x14ac:dyDescent="0.35">
      <c r="A916" s="226">
        <v>43320</v>
      </c>
      <c r="B916" s="343">
        <v>6.8182499999999999</v>
      </c>
    </row>
    <row r="917" spans="1:2" x14ac:dyDescent="0.35">
      <c r="A917" s="226">
        <v>43321</v>
      </c>
      <c r="B917" s="343">
        <v>6.8230199999999996</v>
      </c>
    </row>
    <row r="918" spans="1:2" x14ac:dyDescent="0.35">
      <c r="A918" s="226">
        <v>43322</v>
      </c>
      <c r="B918" s="343">
        <v>6.8453799999999996</v>
      </c>
    </row>
    <row r="919" spans="1:2" x14ac:dyDescent="0.35">
      <c r="A919" s="226">
        <v>43325</v>
      </c>
      <c r="B919" s="343">
        <v>6.867</v>
      </c>
    </row>
    <row r="920" spans="1:2" x14ac:dyDescent="0.35">
      <c r="A920" s="226">
        <v>43326</v>
      </c>
      <c r="B920" s="343">
        <v>6.8920300000000001</v>
      </c>
    </row>
    <row r="921" spans="1:2" x14ac:dyDescent="0.35">
      <c r="A921" s="226">
        <v>43327</v>
      </c>
      <c r="B921" s="343">
        <v>6.8933999999999997</v>
      </c>
    </row>
    <row r="922" spans="1:2" x14ac:dyDescent="0.35">
      <c r="A922" s="226">
        <v>43328</v>
      </c>
      <c r="B922" s="343">
        <v>6.9455</v>
      </c>
    </row>
    <row r="923" spans="1:2" x14ac:dyDescent="0.35">
      <c r="A923" s="226">
        <v>43329</v>
      </c>
      <c r="B923" s="343">
        <v>6.8585000000000003</v>
      </c>
    </row>
    <row r="924" spans="1:2" x14ac:dyDescent="0.35">
      <c r="A924" s="226">
        <v>43332</v>
      </c>
      <c r="B924" s="343">
        <v>6.8349000000000002</v>
      </c>
    </row>
    <row r="925" spans="1:2" x14ac:dyDescent="0.35">
      <c r="A925" s="226">
        <v>43333</v>
      </c>
      <c r="B925" s="343">
        <v>6.83413</v>
      </c>
    </row>
    <row r="926" spans="1:2" x14ac:dyDescent="0.35">
      <c r="A926" s="226">
        <v>43334</v>
      </c>
      <c r="B926" s="343">
        <v>6.8275699999999997</v>
      </c>
    </row>
    <row r="927" spans="1:2" x14ac:dyDescent="0.35">
      <c r="A927" s="226">
        <v>43335</v>
      </c>
      <c r="B927" s="343">
        <v>6.8457999999999997</v>
      </c>
    </row>
    <row r="928" spans="1:2" x14ac:dyDescent="0.35">
      <c r="A928" s="226">
        <v>43336</v>
      </c>
      <c r="B928" s="343">
        <v>6.8928900000000004</v>
      </c>
    </row>
    <row r="929" spans="1:2" x14ac:dyDescent="0.35">
      <c r="A929" s="226">
        <v>43339</v>
      </c>
      <c r="B929" s="343">
        <v>6.7998799999999999</v>
      </c>
    </row>
    <row r="930" spans="1:2" x14ac:dyDescent="0.35">
      <c r="A930" s="226">
        <v>43340</v>
      </c>
      <c r="B930" s="343">
        <v>6.7929199999999996</v>
      </c>
    </row>
    <row r="931" spans="1:2" x14ac:dyDescent="0.35">
      <c r="A931" s="226">
        <v>43341</v>
      </c>
      <c r="B931" s="343">
        <v>6.7991999999999999</v>
      </c>
    </row>
    <row r="932" spans="1:2" x14ac:dyDescent="0.35">
      <c r="A932" s="226">
        <v>43342</v>
      </c>
      <c r="B932" s="343">
        <v>6.8918999999999997</v>
      </c>
    </row>
    <row r="933" spans="1:2" x14ac:dyDescent="0.35">
      <c r="A933" s="226">
        <v>43343</v>
      </c>
      <c r="B933" s="343">
        <v>6.8658700000000001</v>
      </c>
    </row>
    <row r="934" spans="1:2" x14ac:dyDescent="0.35">
      <c r="A934" s="226">
        <v>43347</v>
      </c>
      <c r="B934" s="343">
        <v>6.8343400000000001</v>
      </c>
    </row>
    <row r="935" spans="1:2" x14ac:dyDescent="0.35">
      <c r="A935" s="226">
        <v>43348</v>
      </c>
      <c r="B935" s="343">
        <v>6.8487</v>
      </c>
    </row>
    <row r="936" spans="1:2" x14ac:dyDescent="0.35">
      <c r="A936" s="226">
        <v>43349</v>
      </c>
      <c r="B936" s="343">
        <v>6.8419999999999996</v>
      </c>
    </row>
    <row r="937" spans="1:2" x14ac:dyDescent="0.35">
      <c r="A937" s="226">
        <v>43350</v>
      </c>
      <c r="B937" s="343">
        <v>6.8439300000000003</v>
      </c>
    </row>
    <row r="938" spans="1:2" x14ac:dyDescent="0.35">
      <c r="A938" s="226">
        <v>43353</v>
      </c>
      <c r="B938" s="343">
        <v>6.8596300000000001</v>
      </c>
    </row>
    <row r="939" spans="1:2" x14ac:dyDescent="0.35">
      <c r="A939" s="226">
        <v>43354</v>
      </c>
      <c r="B939" s="343">
        <v>6.8651799999999996</v>
      </c>
    </row>
    <row r="940" spans="1:2" x14ac:dyDescent="0.35">
      <c r="A940" s="226">
        <v>43355</v>
      </c>
      <c r="B940" s="343">
        <v>6.8754</v>
      </c>
    </row>
    <row r="941" spans="1:2" x14ac:dyDescent="0.35">
      <c r="A941" s="226">
        <v>43356</v>
      </c>
      <c r="B941" s="343">
        <v>6.8334000000000001</v>
      </c>
    </row>
    <row r="942" spans="1:2" x14ac:dyDescent="0.35">
      <c r="A942" s="226">
        <v>43357</v>
      </c>
      <c r="B942" s="343">
        <v>6.8435699999999997</v>
      </c>
    </row>
    <row r="943" spans="1:2" x14ac:dyDescent="0.35">
      <c r="A943" s="226">
        <v>43360</v>
      </c>
      <c r="B943" s="343">
        <v>6.8783000000000003</v>
      </c>
    </row>
    <row r="944" spans="1:2" x14ac:dyDescent="0.35">
      <c r="A944" s="226">
        <v>43361</v>
      </c>
      <c r="B944" s="343">
        <v>6.8688000000000002</v>
      </c>
    </row>
    <row r="945" spans="1:2" x14ac:dyDescent="0.35">
      <c r="A945" s="226">
        <v>43362</v>
      </c>
      <c r="B945" s="343">
        <v>6.8587800000000003</v>
      </c>
    </row>
    <row r="946" spans="1:2" x14ac:dyDescent="0.35">
      <c r="A946" s="226">
        <v>43363</v>
      </c>
      <c r="B946" s="343">
        <v>6.8513099999999998</v>
      </c>
    </row>
    <row r="947" spans="1:2" x14ac:dyDescent="0.35">
      <c r="A947" s="226">
        <v>43364</v>
      </c>
      <c r="B947" s="343">
        <v>6.8335499999999998</v>
      </c>
    </row>
    <row r="948" spans="1:2" x14ac:dyDescent="0.35">
      <c r="A948" s="226">
        <v>43368</v>
      </c>
      <c r="B948" s="343">
        <v>6.8665099999999999</v>
      </c>
    </row>
    <row r="949" spans="1:2" x14ac:dyDescent="0.35">
      <c r="A949" s="226">
        <v>43369</v>
      </c>
      <c r="B949" s="343">
        <v>6.8679600000000001</v>
      </c>
    </row>
    <row r="950" spans="1:2" x14ac:dyDescent="0.35">
      <c r="A950" s="125"/>
    </row>
    <row r="951" spans="1:2" x14ac:dyDescent="0.35">
      <c r="A951" s="125"/>
    </row>
    <row r="952" spans="1:2" x14ac:dyDescent="0.35">
      <c r="A952" s="125"/>
    </row>
    <row r="953" spans="1:2" x14ac:dyDescent="0.35">
      <c r="A953" s="125"/>
    </row>
    <row r="954" spans="1:2" x14ac:dyDescent="0.35">
      <c r="A954" s="125"/>
    </row>
    <row r="955" spans="1:2" x14ac:dyDescent="0.35">
      <c r="A955" s="125"/>
    </row>
    <row r="956" spans="1:2" x14ac:dyDescent="0.35">
      <c r="A956" s="125"/>
    </row>
    <row r="957" spans="1:2" x14ac:dyDescent="0.35">
      <c r="A957" s="125"/>
    </row>
    <row r="958" spans="1:2" x14ac:dyDescent="0.35">
      <c r="A958" s="125"/>
    </row>
    <row r="959" spans="1:2" x14ac:dyDescent="0.35">
      <c r="A959" s="125"/>
    </row>
    <row r="960" spans="1:2" x14ac:dyDescent="0.35">
      <c r="A960" s="125"/>
    </row>
    <row r="961" spans="1:1" x14ac:dyDescent="0.35">
      <c r="A961" s="125"/>
    </row>
    <row r="962" spans="1:1" x14ac:dyDescent="0.35">
      <c r="A962" s="125"/>
    </row>
    <row r="963" spans="1:1" x14ac:dyDescent="0.35">
      <c r="A963" s="125"/>
    </row>
    <row r="964" spans="1:1" x14ac:dyDescent="0.35">
      <c r="A964" s="125"/>
    </row>
    <row r="965" spans="1:1" x14ac:dyDescent="0.35">
      <c r="A965" s="125"/>
    </row>
    <row r="966" spans="1:1" x14ac:dyDescent="0.35">
      <c r="A966" s="125"/>
    </row>
    <row r="967" spans="1:1" x14ac:dyDescent="0.35">
      <c r="A967" s="125"/>
    </row>
    <row r="968" spans="1:1" x14ac:dyDescent="0.35">
      <c r="A968" s="125"/>
    </row>
    <row r="969" spans="1:1" x14ac:dyDescent="0.35">
      <c r="A969" s="125"/>
    </row>
    <row r="970" spans="1:1" x14ac:dyDescent="0.35">
      <c r="A970" s="125"/>
    </row>
    <row r="971" spans="1:1" x14ac:dyDescent="0.35">
      <c r="A971" s="125"/>
    </row>
    <row r="972" spans="1:1" x14ac:dyDescent="0.35">
      <c r="A972" s="125"/>
    </row>
    <row r="973" spans="1:1" x14ac:dyDescent="0.35">
      <c r="A973" s="125"/>
    </row>
    <row r="974" spans="1:1" x14ac:dyDescent="0.35">
      <c r="A974" s="125"/>
    </row>
    <row r="975" spans="1:1" x14ac:dyDescent="0.35">
      <c r="A975" s="125"/>
    </row>
    <row r="976" spans="1:1" x14ac:dyDescent="0.35">
      <c r="A976" s="125"/>
    </row>
    <row r="977" spans="1:1" x14ac:dyDescent="0.35">
      <c r="A977" s="125"/>
    </row>
    <row r="978" spans="1:1" x14ac:dyDescent="0.35">
      <c r="A978" s="125"/>
    </row>
    <row r="979" spans="1:1" x14ac:dyDescent="0.35">
      <c r="A979" s="125"/>
    </row>
    <row r="980" spans="1:1" x14ac:dyDescent="0.35">
      <c r="A980" s="125"/>
    </row>
    <row r="981" spans="1:1" x14ac:dyDescent="0.35">
      <c r="A981" s="125"/>
    </row>
    <row r="982" spans="1:1" x14ac:dyDescent="0.35">
      <c r="A982" s="125"/>
    </row>
    <row r="983" spans="1:1" x14ac:dyDescent="0.35">
      <c r="A983" s="125"/>
    </row>
    <row r="984" spans="1:1" x14ac:dyDescent="0.35">
      <c r="A984" s="125"/>
    </row>
    <row r="985" spans="1:1" x14ac:dyDescent="0.35">
      <c r="A985" s="125"/>
    </row>
    <row r="986" spans="1:1" x14ac:dyDescent="0.35">
      <c r="A986" s="125"/>
    </row>
    <row r="987" spans="1:1" x14ac:dyDescent="0.35">
      <c r="A987" s="125"/>
    </row>
    <row r="988" spans="1:1" x14ac:dyDescent="0.35">
      <c r="A988" s="125"/>
    </row>
    <row r="989" spans="1:1" x14ac:dyDescent="0.35">
      <c r="A989" s="125"/>
    </row>
    <row r="990" spans="1:1" x14ac:dyDescent="0.35">
      <c r="A990" s="125"/>
    </row>
    <row r="991" spans="1:1" x14ac:dyDescent="0.35">
      <c r="A991" s="125"/>
    </row>
    <row r="992" spans="1:1" x14ac:dyDescent="0.35">
      <c r="A992" s="125"/>
    </row>
    <row r="993" spans="1:1" x14ac:dyDescent="0.35">
      <c r="A993" s="125"/>
    </row>
    <row r="994" spans="1:1" x14ac:dyDescent="0.35">
      <c r="A994" s="125"/>
    </row>
    <row r="995" spans="1:1" x14ac:dyDescent="0.35">
      <c r="A995" s="125"/>
    </row>
    <row r="996" spans="1:1" x14ac:dyDescent="0.35">
      <c r="A996" s="125"/>
    </row>
    <row r="997" spans="1:1" x14ac:dyDescent="0.35">
      <c r="A997" s="125"/>
    </row>
    <row r="998" spans="1:1" x14ac:dyDescent="0.35">
      <c r="A998" s="125"/>
    </row>
    <row r="999" spans="1:1" x14ac:dyDescent="0.35">
      <c r="A999" s="125"/>
    </row>
    <row r="1000" spans="1:1" x14ac:dyDescent="0.35">
      <c r="A1000" s="125"/>
    </row>
    <row r="1001" spans="1:1" x14ac:dyDescent="0.35">
      <c r="A1001" s="125"/>
    </row>
    <row r="1002" spans="1:1" x14ac:dyDescent="0.35">
      <c r="A1002" s="125"/>
    </row>
    <row r="1003" spans="1:1" x14ac:dyDescent="0.35">
      <c r="A1003" s="125"/>
    </row>
    <row r="1004" spans="1:1" x14ac:dyDescent="0.35">
      <c r="A1004" s="125"/>
    </row>
    <row r="1005" spans="1:1" x14ac:dyDescent="0.35">
      <c r="A1005" s="125"/>
    </row>
    <row r="1006" spans="1:1" x14ac:dyDescent="0.35">
      <c r="A1006" s="125"/>
    </row>
    <row r="1007" spans="1:1" x14ac:dyDescent="0.35">
      <c r="A1007" s="125"/>
    </row>
    <row r="1008" spans="1:1" x14ac:dyDescent="0.35">
      <c r="A1008" s="125"/>
    </row>
    <row r="1009" spans="1:1" x14ac:dyDescent="0.35">
      <c r="A1009" s="125"/>
    </row>
    <row r="1010" spans="1:1" x14ac:dyDescent="0.35">
      <c r="A1010" s="125"/>
    </row>
    <row r="1011" spans="1:1" x14ac:dyDescent="0.35">
      <c r="A1011" s="125"/>
    </row>
    <row r="1012" spans="1:1" x14ac:dyDescent="0.35">
      <c r="A1012" s="125"/>
    </row>
    <row r="1013" spans="1:1" x14ac:dyDescent="0.35">
      <c r="A1013" s="125"/>
    </row>
    <row r="1014" spans="1:1" x14ac:dyDescent="0.35">
      <c r="A1014" s="125"/>
    </row>
    <row r="1015" spans="1:1" x14ac:dyDescent="0.35">
      <c r="A1015" s="125"/>
    </row>
    <row r="1016" spans="1:1" x14ac:dyDescent="0.35">
      <c r="A1016" s="125"/>
    </row>
    <row r="1017" spans="1:1" x14ac:dyDescent="0.35">
      <c r="A1017" s="125"/>
    </row>
    <row r="1018" spans="1:1" x14ac:dyDescent="0.35">
      <c r="A1018" s="125"/>
    </row>
    <row r="1019" spans="1:1" x14ac:dyDescent="0.35">
      <c r="A1019" s="125"/>
    </row>
    <row r="1020" spans="1:1" x14ac:dyDescent="0.35">
      <c r="A1020" s="125"/>
    </row>
    <row r="1021" spans="1:1" x14ac:dyDescent="0.35">
      <c r="A1021" s="125"/>
    </row>
    <row r="1022" spans="1:1" x14ac:dyDescent="0.35">
      <c r="A1022" s="125"/>
    </row>
    <row r="1023" spans="1:1" x14ac:dyDescent="0.35">
      <c r="A1023" s="125"/>
    </row>
    <row r="1024" spans="1:1" x14ac:dyDescent="0.35">
      <c r="A1024" s="125"/>
    </row>
    <row r="1025" spans="1:1" x14ac:dyDescent="0.35">
      <c r="A1025" s="125"/>
    </row>
    <row r="1026" spans="1:1" x14ac:dyDescent="0.35">
      <c r="A1026" s="125"/>
    </row>
    <row r="1027" spans="1:1" x14ac:dyDescent="0.35">
      <c r="A1027" s="125"/>
    </row>
    <row r="1028" spans="1:1" x14ac:dyDescent="0.35">
      <c r="A1028" s="125"/>
    </row>
    <row r="1029" spans="1:1" x14ac:dyDescent="0.35">
      <c r="A1029" s="125"/>
    </row>
    <row r="1030" spans="1:1" x14ac:dyDescent="0.35">
      <c r="A1030" s="125"/>
    </row>
    <row r="1031" spans="1:1" x14ac:dyDescent="0.35">
      <c r="A1031" s="125"/>
    </row>
    <row r="1032" spans="1:1" x14ac:dyDescent="0.35">
      <c r="A1032" s="125"/>
    </row>
    <row r="1033" spans="1:1" x14ac:dyDescent="0.35">
      <c r="A1033" s="125"/>
    </row>
    <row r="1034" spans="1:1" x14ac:dyDescent="0.35">
      <c r="A1034" s="125"/>
    </row>
    <row r="1035" spans="1:1" x14ac:dyDescent="0.35">
      <c r="A1035" s="125"/>
    </row>
    <row r="1036" spans="1:1" x14ac:dyDescent="0.35">
      <c r="A1036" s="125"/>
    </row>
    <row r="1037" spans="1:1" x14ac:dyDescent="0.35">
      <c r="A1037" s="125"/>
    </row>
    <row r="1038" spans="1:1" x14ac:dyDescent="0.35">
      <c r="A1038" s="125"/>
    </row>
    <row r="1039" spans="1:1" x14ac:dyDescent="0.35">
      <c r="A1039" s="125"/>
    </row>
    <row r="1040" spans="1:1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22" activePane="bottomLeft" state="frozen"/>
      <selection pane="bottomLeft" activeCell="B432" sqref="B432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 x14ac:dyDescent="0.3">
      <c r="A2" s="230" t="s">
        <v>21</v>
      </c>
      <c r="B2" s="146" t="s">
        <v>724</v>
      </c>
    </row>
    <row r="3" spans="1:7" x14ac:dyDescent="0.3">
      <c r="A3" s="231"/>
      <c r="B3" s="147" t="s">
        <v>23</v>
      </c>
    </row>
    <row r="4" spans="1:7" x14ac:dyDescent="0.3">
      <c r="A4" s="232" t="s">
        <v>889</v>
      </c>
      <c r="B4" s="148" t="s">
        <v>912</v>
      </c>
    </row>
    <row r="5" spans="1:7" x14ac:dyDescent="0.3">
      <c r="A5" s="232" t="s">
        <v>890</v>
      </c>
      <c r="B5" s="148" t="s">
        <v>913</v>
      </c>
    </row>
    <row r="6" spans="1:7" x14ac:dyDescent="0.3">
      <c r="A6" s="232" t="s">
        <v>943</v>
      </c>
      <c r="B6" s="148" t="s">
        <v>913</v>
      </c>
    </row>
    <row r="7" spans="1:7" x14ac:dyDescent="0.3">
      <c r="A7" s="232" t="s">
        <v>944</v>
      </c>
      <c r="B7" s="148" t="s">
        <v>914</v>
      </c>
    </row>
    <row r="8" spans="1:7" x14ac:dyDescent="0.3">
      <c r="A8" s="232" t="s">
        <v>891</v>
      </c>
      <c r="B8" s="148" t="s">
        <v>915</v>
      </c>
    </row>
    <row r="9" spans="1:7" x14ac:dyDescent="0.3">
      <c r="A9" s="232" t="s">
        <v>892</v>
      </c>
      <c r="B9" s="148" t="s">
        <v>912</v>
      </c>
    </row>
    <row r="10" spans="1:7" x14ac:dyDescent="0.3">
      <c r="A10" s="232" t="s">
        <v>893</v>
      </c>
      <c r="B10" s="148" t="s">
        <v>916</v>
      </c>
    </row>
    <row r="11" spans="1:7" x14ac:dyDescent="0.3">
      <c r="A11" s="232" t="s">
        <v>894</v>
      </c>
      <c r="B11" s="148" t="s">
        <v>917</v>
      </c>
    </row>
    <row r="12" spans="1:7" x14ac:dyDescent="0.3">
      <c r="A12" s="232" t="s">
        <v>945</v>
      </c>
      <c r="B12" s="148" t="s">
        <v>917</v>
      </c>
    </row>
    <row r="13" spans="1:7" x14ac:dyDescent="0.3">
      <c r="A13" s="232" t="s">
        <v>946</v>
      </c>
      <c r="B13" s="148" t="s">
        <v>918</v>
      </c>
    </row>
    <row r="14" spans="1:7" x14ac:dyDescent="0.3">
      <c r="A14" s="232" t="s">
        <v>896</v>
      </c>
      <c r="B14" s="148" t="s">
        <v>919</v>
      </c>
    </row>
    <row r="15" spans="1:7" x14ac:dyDescent="0.3">
      <c r="A15" s="232" t="s">
        <v>897</v>
      </c>
      <c r="B15" s="148" t="s">
        <v>920</v>
      </c>
    </row>
    <row r="16" spans="1:7" x14ac:dyDescent="0.3">
      <c r="A16" s="232" t="s">
        <v>898</v>
      </c>
      <c r="B16" s="148" t="s">
        <v>921</v>
      </c>
    </row>
    <row r="17" spans="1:2" x14ac:dyDescent="0.3">
      <c r="A17" s="232" t="s">
        <v>899</v>
      </c>
      <c r="B17" s="148" t="s">
        <v>922</v>
      </c>
    </row>
    <row r="18" spans="1:2" x14ac:dyDescent="0.3">
      <c r="A18" s="232" t="s">
        <v>900</v>
      </c>
      <c r="B18" s="148" t="s">
        <v>922</v>
      </c>
    </row>
    <row r="19" spans="1:2" x14ac:dyDescent="0.3">
      <c r="A19" s="232" t="s">
        <v>947</v>
      </c>
      <c r="B19" s="148" t="s">
        <v>923</v>
      </c>
    </row>
    <row r="20" spans="1:2" x14ac:dyDescent="0.3">
      <c r="A20" s="232" t="s">
        <v>948</v>
      </c>
      <c r="B20" s="148" t="s">
        <v>924</v>
      </c>
    </row>
    <row r="21" spans="1:2" x14ac:dyDescent="0.3">
      <c r="A21" s="232" t="s">
        <v>901</v>
      </c>
      <c r="B21" s="148" t="s">
        <v>924</v>
      </c>
    </row>
    <row r="22" spans="1:2" x14ac:dyDescent="0.3">
      <c r="A22" s="232" t="s">
        <v>902</v>
      </c>
      <c r="B22" s="148" t="s">
        <v>924</v>
      </c>
    </row>
    <row r="23" spans="1:2" x14ac:dyDescent="0.3">
      <c r="A23" s="232" t="s">
        <v>903</v>
      </c>
      <c r="B23" s="148" t="s">
        <v>924</v>
      </c>
    </row>
    <row r="24" spans="1:2" x14ac:dyDescent="0.3">
      <c r="A24" s="232" t="s">
        <v>904</v>
      </c>
      <c r="B24" s="148" t="s">
        <v>924</v>
      </c>
    </row>
    <row r="25" spans="1:2" x14ac:dyDescent="0.3">
      <c r="A25" s="232" t="s">
        <v>949</v>
      </c>
      <c r="B25" s="148" t="s">
        <v>924</v>
      </c>
    </row>
    <row r="26" spans="1:2" x14ac:dyDescent="0.3">
      <c r="A26" s="232" t="s">
        <v>950</v>
      </c>
      <c r="B26" s="148" t="s">
        <v>924</v>
      </c>
    </row>
    <row r="27" spans="1:2" x14ac:dyDescent="0.3">
      <c r="A27" s="232" t="s">
        <v>905</v>
      </c>
      <c r="B27" s="148" t="s">
        <v>924</v>
      </c>
    </row>
    <row r="28" spans="1:2" x14ac:dyDescent="0.3">
      <c r="A28" s="232" t="s">
        <v>906</v>
      </c>
      <c r="B28" s="148" t="s">
        <v>924</v>
      </c>
    </row>
    <row r="29" spans="1:2" x14ac:dyDescent="0.3">
      <c r="A29" s="232" t="s">
        <v>907</v>
      </c>
      <c r="B29" s="148" t="s">
        <v>925</v>
      </c>
    </row>
    <row r="30" spans="1:2" x14ac:dyDescent="0.3">
      <c r="A30" s="232" t="s">
        <v>908</v>
      </c>
      <c r="B30" s="148" t="s">
        <v>923</v>
      </c>
    </row>
    <row r="31" spans="1:2" x14ac:dyDescent="0.3">
      <c r="A31" s="232" t="s">
        <v>909</v>
      </c>
      <c r="B31" s="148" t="s">
        <v>924</v>
      </c>
    </row>
    <row r="32" spans="1:2" x14ac:dyDescent="0.3">
      <c r="A32" s="232">
        <v>42739</v>
      </c>
      <c r="B32" s="149">
        <v>22760</v>
      </c>
    </row>
    <row r="33" spans="1:3" ht="15.5" x14ac:dyDescent="0.35">
      <c r="A33" s="232">
        <v>42740</v>
      </c>
      <c r="B33" s="150">
        <v>22700</v>
      </c>
    </row>
    <row r="34" spans="1:3" ht="15.5" x14ac:dyDescent="0.35">
      <c r="A34" s="232">
        <v>42741</v>
      </c>
      <c r="B34" s="150">
        <v>22610</v>
      </c>
    </row>
    <row r="35" spans="1:3" ht="15.5" x14ac:dyDescent="0.35">
      <c r="A35" s="232">
        <v>42745</v>
      </c>
      <c r="B35" s="150">
        <v>22605</v>
      </c>
    </row>
    <row r="36" spans="1:3" ht="15.5" x14ac:dyDescent="0.35">
      <c r="A36" s="232">
        <v>42746</v>
      </c>
      <c r="B36" s="150">
        <v>22605</v>
      </c>
    </row>
    <row r="37" spans="1:3" ht="15.5" x14ac:dyDescent="0.35">
      <c r="A37" s="232">
        <v>42747</v>
      </c>
      <c r="B37" s="150">
        <v>22605</v>
      </c>
    </row>
    <row r="38" spans="1:3" ht="15.5" x14ac:dyDescent="0.35">
      <c r="A38" s="232">
        <v>42748</v>
      </c>
      <c r="B38" s="150">
        <v>22605</v>
      </c>
    </row>
    <row r="39" spans="1:3" ht="15.5" x14ac:dyDescent="0.35">
      <c r="A39" s="232">
        <v>42751</v>
      </c>
      <c r="B39" s="150">
        <v>22605</v>
      </c>
    </row>
    <row r="40" spans="1:3" ht="15.5" x14ac:dyDescent="0.35">
      <c r="A40" s="232">
        <v>42752</v>
      </c>
      <c r="B40" s="150">
        <v>22600</v>
      </c>
      <c r="C40" s="141"/>
    </row>
    <row r="41" spans="1:3" ht="15.5" x14ac:dyDescent="0.35">
      <c r="A41" s="232">
        <v>42753</v>
      </c>
      <c r="B41" s="150">
        <v>22605</v>
      </c>
    </row>
    <row r="42" spans="1:3" ht="15.5" x14ac:dyDescent="0.35">
      <c r="A42" s="232">
        <v>42754</v>
      </c>
      <c r="B42" s="150">
        <v>22605</v>
      </c>
      <c r="C42" s="141"/>
    </row>
    <row r="43" spans="1:3" ht="15.5" x14ac:dyDescent="0.35">
      <c r="A43" s="232">
        <v>42755</v>
      </c>
      <c r="B43" s="150">
        <v>22600</v>
      </c>
      <c r="C43" s="141"/>
    </row>
    <row r="44" spans="1:3" ht="15.5" x14ac:dyDescent="0.35">
      <c r="A44" s="232">
        <v>42758</v>
      </c>
      <c r="B44" s="150">
        <v>22605</v>
      </c>
    </row>
    <row r="45" spans="1:3" ht="15.5" x14ac:dyDescent="0.35">
      <c r="A45" s="232">
        <v>42772</v>
      </c>
      <c r="B45" s="150">
        <v>22635</v>
      </c>
      <c r="C45" s="141"/>
    </row>
    <row r="46" spans="1:3" ht="15.5" x14ac:dyDescent="0.35">
      <c r="A46" s="232">
        <v>42773</v>
      </c>
      <c r="B46" s="150">
        <v>22610</v>
      </c>
      <c r="C46" s="141"/>
    </row>
    <row r="47" spans="1:3" ht="15.5" x14ac:dyDescent="0.35">
      <c r="A47" s="232">
        <v>42774</v>
      </c>
      <c r="B47" s="150">
        <v>22690</v>
      </c>
    </row>
    <row r="48" spans="1:3" ht="15.5" x14ac:dyDescent="0.35">
      <c r="A48" s="232">
        <v>42775</v>
      </c>
      <c r="B48" s="150">
        <v>22710</v>
      </c>
    </row>
    <row r="49" spans="1:2" ht="15.5" x14ac:dyDescent="0.35">
      <c r="A49" s="232">
        <v>42779</v>
      </c>
      <c r="B49" s="150">
        <v>22695</v>
      </c>
    </row>
    <row r="50" spans="1:2" ht="15.5" x14ac:dyDescent="0.35">
      <c r="A50" s="232">
        <v>42780</v>
      </c>
      <c r="B50" s="150">
        <v>22740</v>
      </c>
    </row>
    <row r="51" spans="1:2" ht="15.5" x14ac:dyDescent="0.35">
      <c r="A51" s="232">
        <v>42781</v>
      </c>
      <c r="B51" s="150">
        <v>22780</v>
      </c>
    </row>
    <row r="52" spans="1:2" ht="15.5" x14ac:dyDescent="0.35">
      <c r="A52" s="232">
        <v>42782</v>
      </c>
      <c r="B52" s="150">
        <v>22800</v>
      </c>
    </row>
    <row r="53" spans="1:2" ht="15.5" x14ac:dyDescent="0.35">
      <c r="A53" s="232">
        <v>42783</v>
      </c>
      <c r="B53" s="150">
        <v>22790</v>
      </c>
    </row>
    <row r="54" spans="1:2" ht="15.5" x14ac:dyDescent="0.35">
      <c r="A54" s="232">
        <v>42786</v>
      </c>
      <c r="B54" s="150">
        <v>22840</v>
      </c>
    </row>
    <row r="55" spans="1:2" ht="15.5" x14ac:dyDescent="0.35">
      <c r="A55" s="232">
        <v>42787</v>
      </c>
      <c r="B55" s="150">
        <v>22860</v>
      </c>
    </row>
    <row r="56" spans="1:2" ht="15.5" x14ac:dyDescent="0.35">
      <c r="A56" s="232">
        <v>42788</v>
      </c>
      <c r="B56" s="150">
        <v>22860</v>
      </c>
    </row>
    <row r="57" spans="1:2" ht="15.5" x14ac:dyDescent="0.35">
      <c r="A57" s="232">
        <v>42789</v>
      </c>
      <c r="B57" s="150">
        <v>22860</v>
      </c>
    </row>
    <row r="58" spans="1:2" ht="15.5" x14ac:dyDescent="0.35">
      <c r="A58" s="232">
        <v>42790</v>
      </c>
      <c r="B58" s="150">
        <v>22845</v>
      </c>
    </row>
    <row r="59" spans="1:2" ht="15.5" x14ac:dyDescent="0.35">
      <c r="A59" s="232">
        <v>42793</v>
      </c>
      <c r="B59" s="150">
        <v>22830</v>
      </c>
    </row>
    <row r="60" spans="1:2" ht="15.5" x14ac:dyDescent="0.35">
      <c r="A60" s="232">
        <v>42794</v>
      </c>
      <c r="B60" s="150">
        <v>22790</v>
      </c>
    </row>
    <row r="61" spans="1:2" ht="15.5" x14ac:dyDescent="0.35">
      <c r="A61" s="232">
        <v>42795</v>
      </c>
      <c r="B61" s="150">
        <v>22840</v>
      </c>
    </row>
    <row r="62" spans="1:2" ht="15.5" x14ac:dyDescent="0.35">
      <c r="A62" s="232">
        <v>42796</v>
      </c>
      <c r="B62" s="150">
        <v>22850</v>
      </c>
    </row>
    <row r="63" spans="1:2" ht="15.5" x14ac:dyDescent="0.35">
      <c r="A63" s="232">
        <v>42797</v>
      </c>
      <c r="B63" s="150">
        <v>22875</v>
      </c>
    </row>
    <row r="64" spans="1:2" ht="15.5" x14ac:dyDescent="0.35">
      <c r="A64" s="232">
        <v>42800</v>
      </c>
      <c r="B64" s="150">
        <v>22850</v>
      </c>
    </row>
    <row r="65" spans="1:2" ht="15.5" x14ac:dyDescent="0.35">
      <c r="A65" s="232">
        <v>42801</v>
      </c>
      <c r="B65" s="150">
        <v>22840</v>
      </c>
    </row>
    <row r="66" spans="1:2" ht="15.5" x14ac:dyDescent="0.35">
      <c r="A66" s="232">
        <v>42802</v>
      </c>
      <c r="B66" s="150">
        <v>22835</v>
      </c>
    </row>
    <row r="67" spans="1:2" ht="15.5" x14ac:dyDescent="0.35">
      <c r="A67" s="232">
        <v>42810</v>
      </c>
      <c r="B67" s="150">
        <v>22810</v>
      </c>
    </row>
    <row r="68" spans="1:2" ht="15.5" x14ac:dyDescent="0.35">
      <c r="A68" s="232">
        <v>42811</v>
      </c>
      <c r="B68" s="150">
        <v>22815</v>
      </c>
    </row>
    <row r="69" spans="1:2" ht="15.5" x14ac:dyDescent="0.35">
      <c r="A69" s="232">
        <v>42814</v>
      </c>
      <c r="B69" s="150">
        <v>22820</v>
      </c>
    </row>
    <row r="70" spans="1:2" ht="15.5" x14ac:dyDescent="0.35">
      <c r="A70" s="232">
        <v>42815</v>
      </c>
      <c r="B70" s="150">
        <v>22820</v>
      </c>
    </row>
    <row r="71" spans="1:2" ht="15.5" x14ac:dyDescent="0.35">
      <c r="A71" s="232">
        <v>42816</v>
      </c>
      <c r="B71" s="150">
        <v>22810</v>
      </c>
    </row>
    <row r="72" spans="1:2" ht="15.5" x14ac:dyDescent="0.35">
      <c r="A72" s="232">
        <v>42817</v>
      </c>
      <c r="B72" s="150">
        <v>22810</v>
      </c>
    </row>
    <row r="73" spans="1:2" ht="15.5" x14ac:dyDescent="0.35">
      <c r="A73" s="232">
        <v>42818</v>
      </c>
      <c r="B73" s="150">
        <v>22815</v>
      </c>
    </row>
    <row r="74" spans="1:2" ht="15.5" x14ac:dyDescent="0.35">
      <c r="A74" s="232">
        <v>42821</v>
      </c>
      <c r="B74" s="150">
        <v>22805</v>
      </c>
    </row>
    <row r="75" spans="1:2" ht="15.5" x14ac:dyDescent="0.35">
      <c r="A75" s="232">
        <v>42822</v>
      </c>
      <c r="B75" s="150">
        <v>22810</v>
      </c>
    </row>
    <row r="76" spans="1:2" ht="15.5" x14ac:dyDescent="0.35">
      <c r="A76" s="232">
        <v>42823</v>
      </c>
      <c r="B76" s="150">
        <v>22805</v>
      </c>
    </row>
    <row r="77" spans="1:2" ht="15.5" x14ac:dyDescent="0.35">
      <c r="A77" s="232">
        <v>42824</v>
      </c>
      <c r="B77" s="150">
        <v>22790</v>
      </c>
    </row>
    <row r="78" spans="1:2" ht="15.5" x14ac:dyDescent="0.35">
      <c r="A78" s="232">
        <v>42825</v>
      </c>
      <c r="B78" s="150">
        <v>22790</v>
      </c>
    </row>
    <row r="79" spans="1:2" ht="15.5" x14ac:dyDescent="0.35">
      <c r="A79" s="232">
        <v>42830</v>
      </c>
      <c r="B79" s="150">
        <v>22740</v>
      </c>
    </row>
    <row r="80" spans="1:2" ht="15.5" x14ac:dyDescent="0.35">
      <c r="A80" s="232">
        <v>42832</v>
      </c>
      <c r="B80" s="150">
        <v>22740</v>
      </c>
    </row>
    <row r="81" spans="1:2" ht="15.5" x14ac:dyDescent="0.35">
      <c r="A81" s="232">
        <v>42835</v>
      </c>
      <c r="B81" s="150">
        <v>22710</v>
      </c>
    </row>
    <row r="82" spans="1:2" ht="15.5" x14ac:dyDescent="0.35">
      <c r="A82" s="232">
        <v>42836</v>
      </c>
      <c r="B82" s="150">
        <v>22680</v>
      </c>
    </row>
    <row r="83" spans="1:2" ht="15.5" x14ac:dyDescent="0.35">
      <c r="A83" s="232">
        <v>42837</v>
      </c>
      <c r="B83" s="150">
        <v>22700</v>
      </c>
    </row>
    <row r="84" spans="1:2" ht="15.5" x14ac:dyDescent="0.35">
      <c r="A84" s="232">
        <v>42838</v>
      </c>
      <c r="B84" s="150">
        <v>22710</v>
      </c>
    </row>
    <row r="85" spans="1:2" ht="15.5" x14ac:dyDescent="0.35">
      <c r="A85" s="232">
        <v>42842</v>
      </c>
      <c r="B85" s="150">
        <v>22735</v>
      </c>
    </row>
    <row r="86" spans="1:2" ht="15.5" x14ac:dyDescent="0.35">
      <c r="A86" s="232">
        <v>42843</v>
      </c>
      <c r="B86" s="150">
        <v>22770</v>
      </c>
    </row>
    <row r="87" spans="1:2" ht="15.5" x14ac:dyDescent="0.35">
      <c r="A87" s="232">
        <v>42844</v>
      </c>
      <c r="B87" s="150">
        <v>22785</v>
      </c>
    </row>
    <row r="88" spans="1:2" ht="15.5" x14ac:dyDescent="0.35">
      <c r="A88" s="232">
        <v>42845</v>
      </c>
      <c r="B88" s="150">
        <v>22770</v>
      </c>
    </row>
    <row r="89" spans="1:2" ht="15.5" x14ac:dyDescent="0.35">
      <c r="A89" s="232">
        <v>42846</v>
      </c>
      <c r="B89" s="150">
        <v>22750</v>
      </c>
    </row>
    <row r="90" spans="1:2" ht="15.5" x14ac:dyDescent="0.35">
      <c r="A90" s="232">
        <v>42849</v>
      </c>
      <c r="B90" s="150">
        <v>22750</v>
      </c>
    </row>
    <row r="91" spans="1:2" ht="15.5" x14ac:dyDescent="0.35">
      <c r="A91" s="232">
        <v>42850</v>
      </c>
      <c r="B91" s="150">
        <v>22790</v>
      </c>
    </row>
    <row r="92" spans="1:2" ht="15.5" x14ac:dyDescent="0.35">
      <c r="A92" s="232">
        <v>42851</v>
      </c>
      <c r="B92" s="150">
        <v>22790</v>
      </c>
    </row>
    <row r="93" spans="1:2" ht="15.5" x14ac:dyDescent="0.35">
      <c r="A93" s="232">
        <v>42852</v>
      </c>
      <c r="B93" s="150">
        <v>22790</v>
      </c>
    </row>
    <row r="94" spans="1:2" ht="15.5" x14ac:dyDescent="0.35">
      <c r="A94" s="232">
        <v>42853</v>
      </c>
      <c r="B94" s="150">
        <v>22760</v>
      </c>
    </row>
    <row r="95" spans="1:2" ht="15.5" x14ac:dyDescent="0.35">
      <c r="A95" s="232">
        <v>42858</v>
      </c>
      <c r="B95" s="150">
        <v>22780</v>
      </c>
    </row>
    <row r="96" spans="1:2" ht="15.5" x14ac:dyDescent="0.35">
      <c r="A96" s="232">
        <v>42859</v>
      </c>
      <c r="B96" s="150">
        <v>22780</v>
      </c>
    </row>
    <row r="97" spans="1:2" ht="15.5" x14ac:dyDescent="0.35">
      <c r="A97" s="232">
        <v>42860</v>
      </c>
      <c r="B97" s="150">
        <v>22770</v>
      </c>
    </row>
    <row r="98" spans="1:2" ht="15.5" x14ac:dyDescent="0.35">
      <c r="A98" s="232">
        <v>42863</v>
      </c>
      <c r="B98" s="150">
        <v>22775</v>
      </c>
    </row>
    <row r="99" spans="1:2" ht="15.5" x14ac:dyDescent="0.35">
      <c r="A99" s="232">
        <v>42864</v>
      </c>
      <c r="B99" s="150">
        <v>22770</v>
      </c>
    </row>
    <row r="100" spans="1:2" ht="15.5" x14ac:dyDescent="0.35">
      <c r="A100" s="232">
        <v>42870</v>
      </c>
      <c r="B100" s="150">
        <v>22715</v>
      </c>
    </row>
    <row r="101" spans="1:2" ht="15.5" x14ac:dyDescent="0.35">
      <c r="A101" s="232">
        <v>42871</v>
      </c>
      <c r="B101" s="150">
        <v>22715</v>
      </c>
    </row>
    <row r="102" spans="1:2" ht="15.5" x14ac:dyDescent="0.35">
      <c r="A102" s="232">
        <v>42872</v>
      </c>
      <c r="B102" s="150">
        <v>22715</v>
      </c>
    </row>
    <row r="103" spans="1:2" ht="15.5" x14ac:dyDescent="0.35">
      <c r="A103" s="232">
        <v>42873</v>
      </c>
      <c r="B103" s="150">
        <v>22725</v>
      </c>
    </row>
    <row r="104" spans="1:2" ht="15.5" x14ac:dyDescent="0.35">
      <c r="A104" s="232">
        <v>42874</v>
      </c>
      <c r="B104" s="150">
        <v>22745</v>
      </c>
    </row>
    <row r="105" spans="1:2" ht="15.5" x14ac:dyDescent="0.35">
      <c r="A105" s="232">
        <v>42877</v>
      </c>
      <c r="B105" s="150">
        <v>22730</v>
      </c>
    </row>
    <row r="106" spans="1:2" ht="15.5" x14ac:dyDescent="0.35">
      <c r="A106" s="232">
        <v>42878</v>
      </c>
      <c r="B106" s="150">
        <v>22720</v>
      </c>
    </row>
    <row r="107" spans="1:2" ht="15.5" x14ac:dyDescent="0.35">
      <c r="A107" s="232">
        <v>42879</v>
      </c>
      <c r="B107" s="150">
        <v>22720</v>
      </c>
    </row>
    <row r="108" spans="1:2" ht="15.5" x14ac:dyDescent="0.35">
      <c r="A108" s="232">
        <v>42880</v>
      </c>
      <c r="B108" s="150">
        <v>22720</v>
      </c>
    </row>
    <row r="109" spans="1:2" ht="15.5" x14ac:dyDescent="0.35">
      <c r="A109" s="232">
        <v>42881</v>
      </c>
      <c r="B109" s="150">
        <v>22735</v>
      </c>
    </row>
    <row r="110" spans="1:2" ht="15.5" x14ac:dyDescent="0.35">
      <c r="A110" s="232">
        <v>42887</v>
      </c>
      <c r="B110" s="150">
        <v>22730</v>
      </c>
    </row>
    <row r="111" spans="1:2" ht="15.5" x14ac:dyDescent="0.35">
      <c r="A111" s="232">
        <v>42888</v>
      </c>
      <c r="B111" s="150">
        <v>22745</v>
      </c>
    </row>
    <row r="112" spans="1:2" ht="15.5" x14ac:dyDescent="0.35">
      <c r="A112" s="232">
        <v>42891</v>
      </c>
      <c r="B112" s="150">
        <v>22745</v>
      </c>
    </row>
    <row r="113" spans="1:2" ht="15.5" x14ac:dyDescent="0.35">
      <c r="A113" s="232">
        <v>42892</v>
      </c>
      <c r="B113" s="150">
        <v>22760</v>
      </c>
    </row>
    <row r="114" spans="1:2" ht="15.5" x14ac:dyDescent="0.35">
      <c r="A114" s="232">
        <v>42893</v>
      </c>
      <c r="B114" s="150">
        <v>22750</v>
      </c>
    </row>
    <row r="115" spans="1:2" ht="15.5" x14ac:dyDescent="0.35">
      <c r="A115" s="232">
        <v>42894</v>
      </c>
      <c r="B115" s="150">
        <v>22725</v>
      </c>
    </row>
    <row r="116" spans="1:2" ht="15.5" x14ac:dyDescent="0.35">
      <c r="A116" s="232">
        <v>42895</v>
      </c>
      <c r="B116" s="150">
        <v>22720</v>
      </c>
    </row>
    <row r="117" spans="1:2" ht="15.5" x14ac:dyDescent="0.35">
      <c r="A117" s="232">
        <v>42898</v>
      </c>
      <c r="B117" s="150">
        <v>22725</v>
      </c>
    </row>
    <row r="118" spans="1:2" ht="15.5" x14ac:dyDescent="0.35">
      <c r="A118" s="232">
        <v>42899</v>
      </c>
      <c r="B118" s="150">
        <v>22730</v>
      </c>
    </row>
    <row r="119" spans="1:2" ht="15.5" x14ac:dyDescent="0.35">
      <c r="A119" s="232">
        <v>42900</v>
      </c>
      <c r="B119" s="150">
        <v>22735</v>
      </c>
    </row>
    <row r="120" spans="1:2" ht="15.5" x14ac:dyDescent="0.35">
      <c r="A120" s="232">
        <v>42902</v>
      </c>
      <c r="B120" s="150">
        <v>22725</v>
      </c>
    </row>
    <row r="121" spans="1:2" ht="15.5" x14ac:dyDescent="0.35">
      <c r="A121" s="232">
        <v>42905</v>
      </c>
      <c r="B121" s="150">
        <v>22740</v>
      </c>
    </row>
    <row r="122" spans="1:2" ht="15.5" x14ac:dyDescent="0.35">
      <c r="A122" s="232">
        <v>42906</v>
      </c>
      <c r="B122" s="150">
        <v>22760</v>
      </c>
    </row>
    <row r="123" spans="1:2" ht="15.5" x14ac:dyDescent="0.35">
      <c r="A123" s="232">
        <v>42907</v>
      </c>
      <c r="B123" s="150">
        <v>22760</v>
      </c>
    </row>
    <row r="124" spans="1:2" ht="15.5" x14ac:dyDescent="0.35">
      <c r="A124" s="232">
        <v>42908</v>
      </c>
      <c r="B124" s="150">
        <v>22760</v>
      </c>
    </row>
    <row r="125" spans="1:2" ht="15.5" x14ac:dyDescent="0.35">
      <c r="A125" s="232">
        <v>42909</v>
      </c>
      <c r="B125" s="150">
        <v>22760</v>
      </c>
    </row>
    <row r="126" spans="1:2" ht="15.5" x14ac:dyDescent="0.35">
      <c r="A126" s="232">
        <v>42912</v>
      </c>
      <c r="B126" s="150">
        <v>22765</v>
      </c>
    </row>
    <row r="127" spans="1:2" ht="15.5" x14ac:dyDescent="0.35">
      <c r="A127" s="232">
        <v>42913</v>
      </c>
      <c r="B127" s="150">
        <v>22770</v>
      </c>
    </row>
    <row r="128" spans="1:2" ht="15.5" x14ac:dyDescent="0.35">
      <c r="A128" s="232">
        <v>42914</v>
      </c>
      <c r="B128" s="150">
        <v>22775</v>
      </c>
    </row>
    <row r="129" spans="1:2" ht="15.5" x14ac:dyDescent="0.35">
      <c r="A129" s="232">
        <v>42915</v>
      </c>
      <c r="B129" s="150">
        <v>22775</v>
      </c>
    </row>
    <row r="130" spans="1:2" ht="15.5" x14ac:dyDescent="0.35">
      <c r="A130" s="232">
        <v>42916</v>
      </c>
      <c r="B130" s="150">
        <v>22770</v>
      </c>
    </row>
    <row r="131" spans="1:2" ht="15.5" x14ac:dyDescent="0.35">
      <c r="A131" s="232">
        <v>42919</v>
      </c>
      <c r="B131" s="150">
        <v>22765</v>
      </c>
    </row>
    <row r="132" spans="1:2" ht="15.5" x14ac:dyDescent="0.35">
      <c r="A132" s="232">
        <v>42920</v>
      </c>
      <c r="B132" s="150">
        <v>22765</v>
      </c>
    </row>
    <row r="133" spans="1:2" ht="15.5" x14ac:dyDescent="0.35">
      <c r="A133" s="232">
        <v>42921</v>
      </c>
      <c r="B133" s="150">
        <v>22770</v>
      </c>
    </row>
    <row r="134" spans="1:2" ht="15.5" x14ac:dyDescent="0.35">
      <c r="A134" s="232">
        <v>42922</v>
      </c>
      <c r="B134" s="150">
        <v>22780</v>
      </c>
    </row>
    <row r="135" spans="1:2" ht="15.5" x14ac:dyDescent="0.35">
      <c r="A135" s="232">
        <v>42923</v>
      </c>
      <c r="B135" s="150">
        <v>22780</v>
      </c>
    </row>
    <row r="136" spans="1:2" ht="15.5" x14ac:dyDescent="0.35">
      <c r="A136" s="232">
        <v>42926</v>
      </c>
      <c r="B136" s="150">
        <v>22785</v>
      </c>
    </row>
    <row r="137" spans="1:2" ht="15.5" x14ac:dyDescent="0.35">
      <c r="A137" s="232">
        <v>42927</v>
      </c>
      <c r="B137" s="150">
        <v>22775</v>
      </c>
    </row>
    <row r="138" spans="1:2" ht="15.5" x14ac:dyDescent="0.35">
      <c r="A138" s="232">
        <v>42928</v>
      </c>
      <c r="B138" s="150">
        <v>22765</v>
      </c>
    </row>
    <row r="139" spans="1:2" ht="15.5" x14ac:dyDescent="0.35">
      <c r="A139" s="232">
        <v>42929</v>
      </c>
      <c r="B139" s="150">
        <v>22765</v>
      </c>
    </row>
    <row r="140" spans="1:2" ht="15.5" x14ac:dyDescent="0.35">
      <c r="A140" s="232">
        <v>42930</v>
      </c>
      <c r="B140" s="150">
        <v>22770</v>
      </c>
    </row>
    <row r="141" spans="1:2" ht="15.5" x14ac:dyDescent="0.35">
      <c r="A141" s="232">
        <v>42933</v>
      </c>
      <c r="B141" s="150">
        <v>22690</v>
      </c>
    </row>
    <row r="142" spans="1:2" ht="15.5" x14ac:dyDescent="0.35">
      <c r="A142" s="232">
        <v>42934</v>
      </c>
      <c r="B142" s="150">
        <v>22690</v>
      </c>
    </row>
    <row r="143" spans="1:2" ht="15.5" x14ac:dyDescent="0.35">
      <c r="A143" s="232">
        <v>42935</v>
      </c>
      <c r="B143" s="150">
        <v>22695</v>
      </c>
    </row>
    <row r="144" spans="1:2" ht="15.5" x14ac:dyDescent="0.35">
      <c r="A144" s="232">
        <v>42937</v>
      </c>
      <c r="B144" s="150">
        <v>22700</v>
      </c>
    </row>
    <row r="145" spans="1:2" ht="15.5" x14ac:dyDescent="0.35">
      <c r="A145" s="232">
        <v>42940</v>
      </c>
      <c r="B145" s="150">
        <v>22690</v>
      </c>
    </row>
    <row r="146" spans="1:2" ht="15.5" x14ac:dyDescent="0.35">
      <c r="A146" s="232">
        <v>42941</v>
      </c>
      <c r="B146" s="150">
        <v>22695</v>
      </c>
    </row>
    <row r="147" spans="1:2" ht="15.5" x14ac:dyDescent="0.35">
      <c r="A147" s="232">
        <v>42942</v>
      </c>
      <c r="B147" s="150">
        <v>22695</v>
      </c>
    </row>
    <row r="148" spans="1:2" ht="15.5" x14ac:dyDescent="0.35">
      <c r="A148" s="232">
        <v>42943</v>
      </c>
      <c r="B148" s="150">
        <v>22695</v>
      </c>
    </row>
    <row r="149" spans="1:2" ht="15.5" x14ac:dyDescent="0.35">
      <c r="A149" s="232">
        <v>42944</v>
      </c>
      <c r="B149" s="150">
        <v>22695</v>
      </c>
    </row>
    <row r="150" spans="1:2" ht="15.5" x14ac:dyDescent="0.35">
      <c r="A150" s="232">
        <v>42947</v>
      </c>
      <c r="B150" s="150">
        <v>22760</v>
      </c>
    </row>
    <row r="151" spans="1:2" ht="15.5" x14ac:dyDescent="0.35">
      <c r="A151" s="232">
        <v>42948</v>
      </c>
      <c r="B151" s="150">
        <v>22760</v>
      </c>
    </row>
    <row r="152" spans="1:2" ht="15.5" x14ac:dyDescent="0.35">
      <c r="A152" s="232">
        <v>42949</v>
      </c>
      <c r="B152" s="150">
        <v>22760</v>
      </c>
    </row>
    <row r="153" spans="1:2" ht="15.5" x14ac:dyDescent="0.35">
      <c r="A153" s="232">
        <v>42950</v>
      </c>
      <c r="B153" s="150">
        <v>22765</v>
      </c>
    </row>
    <row r="154" spans="1:2" ht="15.5" x14ac:dyDescent="0.35">
      <c r="A154" s="232">
        <v>42951</v>
      </c>
      <c r="B154" s="150">
        <v>22765</v>
      </c>
    </row>
    <row r="155" spans="1:2" ht="15.5" x14ac:dyDescent="0.35">
      <c r="A155" s="232">
        <v>42954</v>
      </c>
      <c r="B155" s="150">
        <v>22765</v>
      </c>
    </row>
    <row r="156" spans="1:2" ht="15.5" x14ac:dyDescent="0.35">
      <c r="A156" s="232">
        <v>42955</v>
      </c>
      <c r="B156" s="150">
        <v>22765</v>
      </c>
    </row>
    <row r="157" spans="1:2" ht="15.5" x14ac:dyDescent="0.35">
      <c r="A157" s="232">
        <v>42956</v>
      </c>
      <c r="B157" s="150">
        <v>22760</v>
      </c>
    </row>
    <row r="158" spans="1:2" ht="15.5" x14ac:dyDescent="0.35">
      <c r="A158" s="232">
        <v>42957</v>
      </c>
      <c r="B158" s="150">
        <v>22765</v>
      </c>
    </row>
    <row r="159" spans="1:2" ht="15.5" x14ac:dyDescent="0.35">
      <c r="A159" s="232">
        <v>42958</v>
      </c>
      <c r="B159" s="150">
        <v>22765</v>
      </c>
    </row>
    <row r="160" spans="1:2" ht="15.5" x14ac:dyDescent="0.35">
      <c r="A160" s="232">
        <v>42961</v>
      </c>
      <c r="B160" s="150">
        <v>22765</v>
      </c>
    </row>
    <row r="161" spans="1:2" ht="15.5" x14ac:dyDescent="0.35">
      <c r="A161" s="232">
        <v>42962</v>
      </c>
      <c r="B161" s="150">
        <v>22760</v>
      </c>
    </row>
    <row r="162" spans="1:2" ht="15.5" x14ac:dyDescent="0.35">
      <c r="A162" s="232">
        <v>42963</v>
      </c>
      <c r="B162" s="150">
        <v>22760</v>
      </c>
    </row>
    <row r="163" spans="1:2" ht="15.5" x14ac:dyDescent="0.35">
      <c r="A163" s="232">
        <v>42964</v>
      </c>
      <c r="B163" s="150">
        <v>22760</v>
      </c>
    </row>
    <row r="164" spans="1:2" ht="15.5" x14ac:dyDescent="0.35">
      <c r="A164" s="232">
        <v>42965</v>
      </c>
      <c r="B164" s="150">
        <v>22760</v>
      </c>
    </row>
    <row r="165" spans="1:2" ht="15.5" x14ac:dyDescent="0.35">
      <c r="A165" s="232">
        <v>42968</v>
      </c>
      <c r="B165" s="150">
        <v>22760</v>
      </c>
    </row>
    <row r="166" spans="1:2" ht="15.5" x14ac:dyDescent="0.35">
      <c r="A166" s="232">
        <v>42969</v>
      </c>
      <c r="B166" s="150">
        <v>22760</v>
      </c>
    </row>
    <row r="167" spans="1:2" ht="15.5" x14ac:dyDescent="0.35">
      <c r="A167" s="232">
        <v>42970</v>
      </c>
      <c r="B167" s="150">
        <v>22760</v>
      </c>
    </row>
    <row r="168" spans="1:2" ht="15.5" x14ac:dyDescent="0.35">
      <c r="A168" s="232">
        <v>42971</v>
      </c>
      <c r="B168" s="150">
        <v>22765</v>
      </c>
    </row>
    <row r="169" spans="1:2" ht="15.5" x14ac:dyDescent="0.35">
      <c r="A169" s="232">
        <v>42972</v>
      </c>
      <c r="B169" s="150">
        <v>22770</v>
      </c>
    </row>
    <row r="170" spans="1:2" ht="15.5" x14ac:dyDescent="0.35">
      <c r="A170" s="232">
        <v>42975</v>
      </c>
      <c r="B170" s="150">
        <v>22765</v>
      </c>
    </row>
    <row r="171" spans="1:2" ht="15.5" x14ac:dyDescent="0.35">
      <c r="A171" s="232">
        <v>42976</v>
      </c>
      <c r="B171" s="150">
        <v>22765</v>
      </c>
    </row>
    <row r="172" spans="1:2" ht="15.5" x14ac:dyDescent="0.35">
      <c r="A172" s="232">
        <v>42977</v>
      </c>
      <c r="B172" s="150">
        <v>22765</v>
      </c>
    </row>
    <row r="173" spans="1:2" ht="15.5" x14ac:dyDescent="0.35">
      <c r="A173" s="232">
        <v>42978</v>
      </c>
      <c r="B173" s="150">
        <v>22765</v>
      </c>
    </row>
    <row r="174" spans="1:2" ht="15.5" x14ac:dyDescent="0.35">
      <c r="A174" s="232">
        <v>42979</v>
      </c>
      <c r="B174" s="150">
        <v>22765</v>
      </c>
    </row>
    <row r="175" spans="1:2" ht="15.5" x14ac:dyDescent="0.35">
      <c r="A175" s="232">
        <v>42983</v>
      </c>
      <c r="B175" s="150">
        <v>22760</v>
      </c>
    </row>
    <row r="176" spans="1:2" ht="15.5" x14ac:dyDescent="0.35">
      <c r="A176" s="232">
        <v>42984</v>
      </c>
      <c r="B176" s="150">
        <v>22760</v>
      </c>
    </row>
    <row r="177" spans="1:2" ht="15.5" x14ac:dyDescent="0.35">
      <c r="A177" s="232">
        <v>42985</v>
      </c>
      <c r="B177" s="150">
        <v>22760</v>
      </c>
    </row>
    <row r="178" spans="1:2" ht="15.5" x14ac:dyDescent="0.35">
      <c r="A178" s="232">
        <v>42986</v>
      </c>
      <c r="B178" s="150">
        <v>22760</v>
      </c>
    </row>
    <row r="179" spans="1:2" ht="15.5" x14ac:dyDescent="0.35">
      <c r="A179" s="232">
        <v>42990</v>
      </c>
      <c r="B179" s="150">
        <v>22690</v>
      </c>
    </row>
    <row r="180" spans="1:2" ht="15.5" x14ac:dyDescent="0.35">
      <c r="A180" s="232">
        <v>42991</v>
      </c>
      <c r="B180" s="150">
        <v>22690</v>
      </c>
    </row>
    <row r="181" spans="1:2" ht="15.5" x14ac:dyDescent="0.35">
      <c r="A181" s="232">
        <v>42992</v>
      </c>
      <c r="B181" s="150">
        <v>22760</v>
      </c>
    </row>
    <row r="182" spans="1:2" ht="15.5" x14ac:dyDescent="0.35">
      <c r="A182" s="232">
        <v>42993</v>
      </c>
      <c r="B182" s="150">
        <v>22760</v>
      </c>
    </row>
    <row r="183" spans="1:2" ht="15.5" x14ac:dyDescent="0.35">
      <c r="A183" s="232">
        <v>42996</v>
      </c>
      <c r="B183" s="150">
        <v>22760</v>
      </c>
    </row>
    <row r="184" spans="1:2" ht="15.5" x14ac:dyDescent="0.35">
      <c r="A184" s="232">
        <v>42997</v>
      </c>
      <c r="B184" s="150">
        <v>22760</v>
      </c>
    </row>
    <row r="185" spans="1:2" ht="15.5" x14ac:dyDescent="0.35">
      <c r="A185" s="232">
        <v>42998</v>
      </c>
      <c r="B185" s="150">
        <v>22760</v>
      </c>
    </row>
    <row r="186" spans="1:2" ht="15.5" x14ac:dyDescent="0.35">
      <c r="A186" s="232">
        <v>42999</v>
      </c>
      <c r="B186" s="150">
        <v>22760</v>
      </c>
    </row>
    <row r="187" spans="1:2" ht="15.5" x14ac:dyDescent="0.35">
      <c r="A187" s="232">
        <v>43000</v>
      </c>
      <c r="B187" s="150">
        <v>22765</v>
      </c>
    </row>
    <row r="188" spans="1:2" ht="15.5" x14ac:dyDescent="0.35">
      <c r="A188" s="232">
        <v>43003</v>
      </c>
      <c r="B188" s="150">
        <v>22770</v>
      </c>
    </row>
    <row r="189" spans="1:2" ht="15.5" x14ac:dyDescent="0.35">
      <c r="A189" s="232">
        <v>43004</v>
      </c>
      <c r="B189" s="150">
        <v>22770</v>
      </c>
    </row>
    <row r="190" spans="1:2" ht="15.5" x14ac:dyDescent="0.35">
      <c r="A190" s="232">
        <v>43005</v>
      </c>
      <c r="B190" s="150">
        <v>22765</v>
      </c>
    </row>
    <row r="191" spans="1:2" ht="15.5" x14ac:dyDescent="0.35">
      <c r="A191" s="232">
        <v>43006</v>
      </c>
      <c r="B191" s="150">
        <v>22765</v>
      </c>
    </row>
    <row r="192" spans="1:2" ht="15.5" x14ac:dyDescent="0.35">
      <c r="A192" s="232">
        <v>43007</v>
      </c>
      <c r="B192" s="150">
        <v>22760</v>
      </c>
    </row>
    <row r="193" spans="1:2" ht="15.5" x14ac:dyDescent="0.35">
      <c r="A193" s="232">
        <v>43010</v>
      </c>
      <c r="B193" s="150">
        <v>22760</v>
      </c>
    </row>
    <row r="194" spans="1:2" ht="15.5" x14ac:dyDescent="0.35">
      <c r="A194" s="232">
        <v>43011</v>
      </c>
      <c r="B194" s="150">
        <v>22760</v>
      </c>
    </row>
    <row r="195" spans="1:2" ht="15.5" x14ac:dyDescent="0.35">
      <c r="A195" s="232">
        <v>43012</v>
      </c>
      <c r="B195" s="150">
        <v>22760</v>
      </c>
    </row>
    <row r="196" spans="1:2" ht="15.5" x14ac:dyDescent="0.35">
      <c r="A196" s="232">
        <v>43013</v>
      </c>
      <c r="B196" s="150">
        <v>22765</v>
      </c>
    </row>
    <row r="197" spans="1:2" ht="15.5" x14ac:dyDescent="0.35">
      <c r="A197" s="232">
        <v>43014</v>
      </c>
      <c r="B197" s="150">
        <v>22765</v>
      </c>
    </row>
    <row r="198" spans="1:2" ht="15.5" x14ac:dyDescent="0.35">
      <c r="A198" s="232">
        <v>43017</v>
      </c>
      <c r="B198" s="150">
        <v>22760</v>
      </c>
    </row>
    <row r="199" spans="1:2" ht="15.5" x14ac:dyDescent="0.35">
      <c r="A199" s="232">
        <v>43018</v>
      </c>
      <c r="B199" s="150">
        <v>22760</v>
      </c>
    </row>
    <row r="200" spans="1:2" ht="15.5" x14ac:dyDescent="0.35">
      <c r="A200" s="232">
        <v>43019</v>
      </c>
      <c r="B200" s="150">
        <v>22750</v>
      </c>
    </row>
    <row r="201" spans="1:2" ht="15.5" x14ac:dyDescent="0.35">
      <c r="A201" s="232">
        <v>43020</v>
      </c>
      <c r="B201" s="150">
        <v>22755</v>
      </c>
    </row>
    <row r="202" spans="1:2" ht="15.5" x14ac:dyDescent="0.35">
      <c r="A202" s="232">
        <v>43021</v>
      </c>
      <c r="B202" s="150">
        <v>22755</v>
      </c>
    </row>
    <row r="203" spans="1:2" ht="15.5" x14ac:dyDescent="0.35">
      <c r="A203" s="232">
        <v>43024</v>
      </c>
      <c r="B203" s="150">
        <v>22750</v>
      </c>
    </row>
    <row r="204" spans="1:2" ht="15.5" x14ac:dyDescent="0.35">
      <c r="A204" s="232">
        <v>43025</v>
      </c>
      <c r="B204" s="150">
        <v>22755</v>
      </c>
    </row>
    <row r="205" spans="1:2" ht="15.5" x14ac:dyDescent="0.35">
      <c r="A205" s="232">
        <v>43026</v>
      </c>
      <c r="B205" s="150">
        <v>22750</v>
      </c>
    </row>
    <row r="206" spans="1:2" ht="15.5" x14ac:dyDescent="0.35">
      <c r="A206" s="232">
        <v>43027</v>
      </c>
      <c r="B206" s="150">
        <v>22755</v>
      </c>
    </row>
    <row r="207" spans="1:2" ht="15.5" x14ac:dyDescent="0.35">
      <c r="A207" s="232">
        <v>43028</v>
      </c>
      <c r="B207" s="150">
        <v>22750</v>
      </c>
    </row>
    <row r="208" spans="1:2" ht="15.5" x14ac:dyDescent="0.35">
      <c r="A208" s="232">
        <v>43031</v>
      </c>
      <c r="B208" s="150">
        <v>22750</v>
      </c>
    </row>
    <row r="209" spans="1:2" ht="15.5" x14ac:dyDescent="0.35">
      <c r="A209" s="232">
        <v>43032</v>
      </c>
      <c r="B209" s="150">
        <v>22755</v>
      </c>
    </row>
    <row r="210" spans="1:2" ht="15.5" x14ac:dyDescent="0.35">
      <c r="A210" s="232">
        <v>43033</v>
      </c>
      <c r="B210" s="150">
        <v>22755</v>
      </c>
    </row>
    <row r="211" spans="1:2" ht="15.5" x14ac:dyDescent="0.35">
      <c r="A211" s="232">
        <v>43034</v>
      </c>
      <c r="B211" s="150">
        <v>22755</v>
      </c>
    </row>
    <row r="212" spans="1:2" ht="15.5" x14ac:dyDescent="0.35">
      <c r="A212" s="232">
        <v>43035</v>
      </c>
      <c r="B212" s="150">
        <v>22750</v>
      </c>
    </row>
    <row r="213" spans="1:2" ht="15.5" x14ac:dyDescent="0.35">
      <c r="A213" s="232">
        <v>43038</v>
      </c>
      <c r="B213" s="150">
        <v>22750</v>
      </c>
    </row>
    <row r="214" spans="1:2" ht="15.5" x14ac:dyDescent="0.35">
      <c r="A214" s="232">
        <v>43039</v>
      </c>
      <c r="B214" s="150">
        <v>22755</v>
      </c>
    </row>
    <row r="215" spans="1:2" ht="15.5" x14ac:dyDescent="0.35">
      <c r="A215" s="232">
        <v>43040</v>
      </c>
      <c r="B215" s="150">
        <v>22745</v>
      </c>
    </row>
    <row r="216" spans="1:2" ht="15.5" x14ac:dyDescent="0.35">
      <c r="A216" s="232">
        <v>43041</v>
      </c>
      <c r="B216" s="150">
        <v>22745</v>
      </c>
    </row>
    <row r="217" spans="1:2" ht="15.5" x14ac:dyDescent="0.35">
      <c r="A217" s="232">
        <v>43042</v>
      </c>
      <c r="B217" s="150">
        <v>22750</v>
      </c>
    </row>
    <row r="218" spans="1:2" ht="15.5" x14ac:dyDescent="0.35">
      <c r="A218" s="232">
        <v>43045</v>
      </c>
      <c r="B218" s="150">
        <v>22745</v>
      </c>
    </row>
    <row r="219" spans="1:2" ht="15.5" x14ac:dyDescent="0.35">
      <c r="A219" s="232">
        <v>43046</v>
      </c>
      <c r="B219" s="150">
        <v>22750</v>
      </c>
    </row>
    <row r="220" spans="1:2" ht="15.5" x14ac:dyDescent="0.35">
      <c r="A220" s="232">
        <v>43047</v>
      </c>
      <c r="B220" s="150">
        <v>22750</v>
      </c>
    </row>
    <row r="221" spans="1:2" ht="15.5" x14ac:dyDescent="0.35">
      <c r="A221" s="232">
        <v>43048</v>
      </c>
      <c r="B221" s="150">
        <v>22680</v>
      </c>
    </row>
    <row r="222" spans="1:2" ht="15.5" x14ac:dyDescent="0.35">
      <c r="A222" s="232">
        <v>43049</v>
      </c>
      <c r="B222" s="150">
        <v>22680</v>
      </c>
    </row>
    <row r="223" spans="1:2" ht="15.5" x14ac:dyDescent="0.35">
      <c r="A223" s="232">
        <v>43052</v>
      </c>
      <c r="B223" s="150">
        <v>22745</v>
      </c>
    </row>
    <row r="224" spans="1:2" ht="15.5" x14ac:dyDescent="0.35">
      <c r="A224" s="232">
        <v>43053</v>
      </c>
      <c r="B224" s="150">
        <v>22745</v>
      </c>
    </row>
    <row r="225" spans="1:2" ht="15.5" x14ac:dyDescent="0.35">
      <c r="A225" s="232">
        <v>43054</v>
      </c>
      <c r="B225" s="150">
        <v>22745</v>
      </c>
    </row>
    <row r="226" spans="1:2" ht="15.5" x14ac:dyDescent="0.35">
      <c r="A226" s="232">
        <v>43055</v>
      </c>
      <c r="B226" s="150">
        <v>22745</v>
      </c>
    </row>
    <row r="227" spans="1:2" ht="15.5" x14ac:dyDescent="0.35">
      <c r="A227" s="232">
        <v>43056</v>
      </c>
      <c r="B227" s="150">
        <v>22745</v>
      </c>
    </row>
    <row r="228" spans="1:2" ht="15.5" x14ac:dyDescent="0.35">
      <c r="A228" s="232">
        <v>43059</v>
      </c>
      <c r="B228" s="150">
        <v>22745</v>
      </c>
    </row>
    <row r="229" spans="1:2" ht="15.5" x14ac:dyDescent="0.35">
      <c r="A229" s="232">
        <v>43060</v>
      </c>
      <c r="B229" s="150">
        <v>22745</v>
      </c>
    </row>
    <row r="230" spans="1:2" ht="15.5" x14ac:dyDescent="0.35">
      <c r="A230" s="232">
        <v>43061</v>
      </c>
      <c r="B230" s="150">
        <v>22755</v>
      </c>
    </row>
    <row r="231" spans="1:2" ht="15.5" x14ac:dyDescent="0.35">
      <c r="A231" s="232">
        <v>43062</v>
      </c>
      <c r="B231" s="150">
        <v>22760</v>
      </c>
    </row>
    <row r="232" spans="1:2" ht="15.5" x14ac:dyDescent="0.35">
      <c r="A232" s="232">
        <v>43063</v>
      </c>
      <c r="B232" s="150">
        <v>22760</v>
      </c>
    </row>
    <row r="233" spans="1:2" ht="15.5" x14ac:dyDescent="0.35">
      <c r="A233" s="232">
        <v>43066</v>
      </c>
      <c r="B233" s="150">
        <v>22760</v>
      </c>
    </row>
    <row r="234" spans="1:2" ht="15.5" x14ac:dyDescent="0.35">
      <c r="A234" s="232">
        <v>43067</v>
      </c>
      <c r="B234" s="150">
        <v>22750</v>
      </c>
    </row>
    <row r="235" spans="1:2" ht="15.5" x14ac:dyDescent="0.35">
      <c r="A235" s="232">
        <v>43068</v>
      </c>
      <c r="B235" s="150">
        <v>22750</v>
      </c>
    </row>
    <row r="236" spans="1:2" ht="15.5" x14ac:dyDescent="0.35">
      <c r="A236" s="232">
        <v>43069</v>
      </c>
      <c r="B236" s="150">
        <v>22750</v>
      </c>
    </row>
    <row r="237" spans="1:2" ht="15.5" x14ac:dyDescent="0.35">
      <c r="A237" s="232">
        <v>43070</v>
      </c>
      <c r="B237" s="150">
        <v>22755</v>
      </c>
    </row>
    <row r="238" spans="1:2" ht="15.5" x14ac:dyDescent="0.35">
      <c r="A238" s="232">
        <v>43073</v>
      </c>
      <c r="B238" s="150">
        <v>22675</v>
      </c>
    </row>
    <row r="239" spans="1:2" ht="15.5" x14ac:dyDescent="0.35">
      <c r="A239" s="232">
        <v>43074</v>
      </c>
      <c r="B239" s="150">
        <v>22750</v>
      </c>
    </row>
    <row r="240" spans="1:2" ht="15.5" x14ac:dyDescent="0.35">
      <c r="A240" s="232">
        <v>43075</v>
      </c>
      <c r="B240" s="150">
        <v>22750</v>
      </c>
    </row>
    <row r="241" spans="1:2" ht="15.5" x14ac:dyDescent="0.35">
      <c r="A241" s="232">
        <v>43076</v>
      </c>
      <c r="B241" s="150">
        <v>22750</v>
      </c>
    </row>
    <row r="242" spans="1:2" ht="15.5" x14ac:dyDescent="0.35">
      <c r="A242" s="232">
        <v>43077</v>
      </c>
      <c r="B242" s="150">
        <v>22750</v>
      </c>
    </row>
    <row r="243" spans="1:2" ht="15.5" x14ac:dyDescent="0.35">
      <c r="A243" s="232">
        <v>43080</v>
      </c>
      <c r="B243" s="150">
        <v>22745</v>
      </c>
    </row>
    <row r="244" spans="1:2" ht="15.5" x14ac:dyDescent="0.35">
      <c r="A244" s="232">
        <v>43081</v>
      </c>
      <c r="B244" s="150">
        <v>22745</v>
      </c>
    </row>
    <row r="245" spans="1:2" ht="15.5" x14ac:dyDescent="0.35">
      <c r="A245" s="232">
        <v>43082</v>
      </c>
      <c r="B245" s="150">
        <v>22745</v>
      </c>
    </row>
    <row r="246" spans="1:2" ht="15.5" x14ac:dyDescent="0.35">
      <c r="A246" s="232">
        <v>43083</v>
      </c>
      <c r="B246" s="150">
        <v>22750</v>
      </c>
    </row>
    <row r="247" spans="1:2" ht="15.5" x14ac:dyDescent="0.35">
      <c r="A247" s="232">
        <v>43084</v>
      </c>
      <c r="B247" s="150">
        <v>22755</v>
      </c>
    </row>
    <row r="248" spans="1:2" ht="15.5" x14ac:dyDescent="0.35">
      <c r="A248" s="232">
        <v>43087</v>
      </c>
      <c r="B248" s="150">
        <v>22750</v>
      </c>
    </row>
    <row r="249" spans="1:2" ht="15.5" x14ac:dyDescent="0.35">
      <c r="A249" s="232">
        <v>43088</v>
      </c>
      <c r="B249" s="150">
        <v>22750</v>
      </c>
    </row>
    <row r="250" spans="1:2" ht="15.5" x14ac:dyDescent="0.35">
      <c r="A250" s="232">
        <v>43089</v>
      </c>
      <c r="B250" s="150">
        <v>22750</v>
      </c>
    </row>
    <row r="251" spans="1:2" ht="15.5" x14ac:dyDescent="0.35">
      <c r="A251" s="232">
        <v>43090</v>
      </c>
      <c r="B251" s="150">
        <v>22750</v>
      </c>
    </row>
    <row r="252" spans="1:2" ht="15.5" x14ac:dyDescent="0.35">
      <c r="A252" s="232">
        <v>43091</v>
      </c>
      <c r="B252" s="150">
        <v>22745</v>
      </c>
    </row>
    <row r="253" spans="1:2" ht="15.5" x14ac:dyDescent="0.35">
      <c r="A253" s="232">
        <v>43094</v>
      </c>
      <c r="B253" s="150">
        <v>22745</v>
      </c>
    </row>
    <row r="254" spans="1:2" ht="15.5" x14ac:dyDescent="0.35">
      <c r="A254" s="232">
        <v>43095</v>
      </c>
      <c r="B254" s="150">
        <v>22745</v>
      </c>
    </row>
    <row r="255" spans="1:2" ht="15.5" x14ac:dyDescent="0.35">
      <c r="A255" s="232">
        <v>43096</v>
      </c>
      <c r="B255" s="150">
        <v>22745</v>
      </c>
    </row>
    <row r="256" spans="1:2" ht="15.5" x14ac:dyDescent="0.35">
      <c r="A256" s="232">
        <v>43097</v>
      </c>
      <c r="B256" s="150">
        <v>22745</v>
      </c>
    </row>
    <row r="257" spans="1:2" ht="15.5" x14ac:dyDescent="0.35">
      <c r="A257" s="232">
        <v>43098</v>
      </c>
      <c r="B257" s="150">
        <v>22735</v>
      </c>
    </row>
    <row r="258" spans="1:2" ht="15.5" x14ac:dyDescent="0.35">
      <c r="A258" s="232">
        <v>43102</v>
      </c>
      <c r="B258" s="150">
        <v>22745</v>
      </c>
    </row>
    <row r="259" spans="1:2" ht="15.5" x14ac:dyDescent="0.35">
      <c r="A259" s="232">
        <v>43103</v>
      </c>
      <c r="B259" s="150">
        <v>22745</v>
      </c>
    </row>
    <row r="260" spans="1:2" ht="15.5" x14ac:dyDescent="0.35">
      <c r="A260" s="232">
        <v>43104</v>
      </c>
      <c r="B260" s="150">
        <v>22745</v>
      </c>
    </row>
    <row r="261" spans="1:2" ht="15.5" x14ac:dyDescent="0.35">
      <c r="A261" s="232">
        <v>43105</v>
      </c>
      <c r="B261" s="150">
        <v>22745</v>
      </c>
    </row>
    <row r="262" spans="1:2" ht="15.5" x14ac:dyDescent="0.35">
      <c r="A262" s="232">
        <v>43108</v>
      </c>
      <c r="B262" s="150">
        <v>22745</v>
      </c>
    </row>
    <row r="263" spans="1:2" ht="15.5" x14ac:dyDescent="0.35">
      <c r="A263" s="232">
        <v>43109</v>
      </c>
      <c r="B263" s="150">
        <v>22745</v>
      </c>
    </row>
    <row r="264" spans="1:2" ht="15.5" x14ac:dyDescent="0.35">
      <c r="A264" s="232">
        <v>43110</v>
      </c>
      <c r="B264" s="150">
        <v>22745</v>
      </c>
    </row>
    <row r="265" spans="1:2" ht="15.5" x14ac:dyDescent="0.35">
      <c r="A265" s="232">
        <v>43111</v>
      </c>
      <c r="B265" s="150">
        <v>22745</v>
      </c>
    </row>
    <row r="266" spans="1:2" ht="15.5" x14ac:dyDescent="0.35">
      <c r="A266" s="232">
        <v>43112</v>
      </c>
      <c r="B266" s="150">
        <v>22745</v>
      </c>
    </row>
    <row r="267" spans="1:2" ht="15.5" x14ac:dyDescent="0.35">
      <c r="A267" s="232">
        <v>43115</v>
      </c>
      <c r="B267" s="150">
        <v>22745</v>
      </c>
    </row>
    <row r="268" spans="1:2" ht="15.5" x14ac:dyDescent="0.35">
      <c r="A268" s="232">
        <v>43116</v>
      </c>
      <c r="B268" s="150">
        <v>22745</v>
      </c>
    </row>
    <row r="269" spans="1:2" ht="15.5" x14ac:dyDescent="0.35">
      <c r="A269" s="232">
        <v>43117</v>
      </c>
      <c r="B269" s="150">
        <v>22745</v>
      </c>
    </row>
    <row r="270" spans="1:2" ht="15.5" x14ac:dyDescent="0.35">
      <c r="A270" s="232">
        <v>43118</v>
      </c>
      <c r="B270" s="150">
        <v>22745</v>
      </c>
    </row>
    <row r="271" spans="1:2" ht="15.5" x14ac:dyDescent="0.35">
      <c r="A271" s="232">
        <v>43119</v>
      </c>
      <c r="B271" s="150">
        <v>22745</v>
      </c>
    </row>
    <row r="272" spans="1:2" ht="15.5" x14ac:dyDescent="0.35">
      <c r="A272" s="232">
        <v>43122</v>
      </c>
      <c r="B272" s="150">
        <v>22745</v>
      </c>
    </row>
    <row r="273" spans="1:2" ht="15.5" x14ac:dyDescent="0.35">
      <c r="A273" s="232">
        <v>43123</v>
      </c>
      <c r="B273" s="150">
        <v>22745</v>
      </c>
    </row>
    <row r="274" spans="1:2" ht="15.5" x14ac:dyDescent="0.35">
      <c r="A274" s="232">
        <v>43124</v>
      </c>
      <c r="B274" s="150">
        <v>22745</v>
      </c>
    </row>
    <row r="275" spans="1:2" ht="15.5" x14ac:dyDescent="0.35">
      <c r="A275" s="232">
        <v>43125</v>
      </c>
      <c r="B275" s="150">
        <v>22745</v>
      </c>
    </row>
    <row r="276" spans="1:2" ht="15.5" x14ac:dyDescent="0.35">
      <c r="A276" s="232">
        <v>43126</v>
      </c>
      <c r="B276" s="150">
        <v>22745</v>
      </c>
    </row>
    <row r="277" spans="1:2" ht="15.5" x14ac:dyDescent="0.35">
      <c r="A277" s="232">
        <v>43129</v>
      </c>
      <c r="B277" s="150">
        <v>22745</v>
      </c>
    </row>
    <row r="278" spans="1:2" ht="15.5" x14ac:dyDescent="0.35">
      <c r="A278" s="232">
        <v>43130</v>
      </c>
      <c r="B278" s="150">
        <v>22745</v>
      </c>
    </row>
    <row r="279" spans="1:2" ht="15.5" x14ac:dyDescent="0.35">
      <c r="A279" s="232">
        <v>43131</v>
      </c>
      <c r="B279" s="150">
        <v>22745</v>
      </c>
    </row>
    <row r="280" spans="1:2" ht="15.5" x14ac:dyDescent="0.35">
      <c r="A280" s="232">
        <v>43132</v>
      </c>
      <c r="B280" s="150">
        <v>22745</v>
      </c>
    </row>
    <row r="281" spans="1:2" ht="15.5" x14ac:dyDescent="0.35">
      <c r="A281" s="232">
        <v>43133</v>
      </c>
      <c r="B281" s="150">
        <v>22745</v>
      </c>
    </row>
    <row r="282" spans="1:2" ht="15.5" x14ac:dyDescent="0.35">
      <c r="A282" s="232">
        <v>43136</v>
      </c>
      <c r="B282" s="150">
        <v>22745</v>
      </c>
    </row>
    <row r="283" spans="1:2" ht="15.5" x14ac:dyDescent="0.35">
      <c r="A283" s="232">
        <v>43137</v>
      </c>
      <c r="B283" s="150">
        <v>22745</v>
      </c>
    </row>
    <row r="284" spans="1:2" ht="15.5" x14ac:dyDescent="0.35">
      <c r="A284" s="232">
        <v>43138</v>
      </c>
      <c r="B284" s="150">
        <v>22735</v>
      </c>
    </row>
    <row r="285" spans="1:2" ht="15.5" x14ac:dyDescent="0.35">
      <c r="A285" s="232">
        <v>43139</v>
      </c>
      <c r="B285" s="150">
        <v>22720</v>
      </c>
    </row>
    <row r="286" spans="1:2" ht="15.5" x14ac:dyDescent="0.35">
      <c r="A286" s="232">
        <v>43140</v>
      </c>
      <c r="B286" s="335" t="s">
        <v>1013</v>
      </c>
    </row>
    <row r="287" spans="1:2" ht="15.5" x14ac:dyDescent="0.35">
      <c r="A287" s="232">
        <v>43153</v>
      </c>
      <c r="B287" s="335">
        <v>22750</v>
      </c>
    </row>
    <row r="288" spans="1:2" ht="15.5" x14ac:dyDescent="0.35">
      <c r="A288" s="232">
        <v>43158</v>
      </c>
      <c r="B288" s="335">
        <v>22775</v>
      </c>
    </row>
    <row r="289" spans="1:2" ht="15.5" x14ac:dyDescent="0.35">
      <c r="A289" s="232">
        <v>43159</v>
      </c>
      <c r="B289" s="335">
        <v>22790</v>
      </c>
    </row>
    <row r="290" spans="1:2" ht="15.5" x14ac:dyDescent="0.35">
      <c r="A290" s="232">
        <v>43160</v>
      </c>
      <c r="B290" s="335">
        <v>22790</v>
      </c>
    </row>
    <row r="291" spans="1:2" ht="15.5" x14ac:dyDescent="0.35">
      <c r="A291" s="232">
        <v>43161</v>
      </c>
      <c r="B291" s="335">
        <v>22795</v>
      </c>
    </row>
    <row r="292" spans="1:2" ht="15.5" x14ac:dyDescent="0.35">
      <c r="A292" s="232">
        <v>43164</v>
      </c>
      <c r="B292" s="335">
        <v>22790</v>
      </c>
    </row>
    <row r="293" spans="1:2" ht="15.5" x14ac:dyDescent="0.35">
      <c r="A293" s="232">
        <v>43165</v>
      </c>
      <c r="B293" s="335">
        <v>22795</v>
      </c>
    </row>
    <row r="294" spans="1:2" ht="15.5" x14ac:dyDescent="0.35">
      <c r="A294" s="232">
        <v>43166</v>
      </c>
      <c r="B294" s="335">
        <v>22790</v>
      </c>
    </row>
    <row r="295" spans="1:2" ht="15.5" x14ac:dyDescent="0.35">
      <c r="A295" s="232">
        <v>43167</v>
      </c>
      <c r="B295" s="335">
        <v>22790</v>
      </c>
    </row>
    <row r="296" spans="1:2" ht="15.5" x14ac:dyDescent="0.35">
      <c r="A296" s="232">
        <v>43168</v>
      </c>
      <c r="B296" s="335">
        <v>22790</v>
      </c>
    </row>
    <row r="297" spans="1:2" ht="15.5" x14ac:dyDescent="0.35">
      <c r="A297" s="232">
        <v>43171</v>
      </c>
      <c r="B297" s="335">
        <v>22790</v>
      </c>
    </row>
    <row r="298" spans="1:2" ht="15.5" x14ac:dyDescent="0.35">
      <c r="A298" s="232">
        <v>43172</v>
      </c>
      <c r="B298" s="335">
        <v>22790</v>
      </c>
    </row>
    <row r="299" spans="1:2" ht="15.5" x14ac:dyDescent="0.35">
      <c r="A299" s="232">
        <v>43173</v>
      </c>
      <c r="B299" s="335">
        <v>22795</v>
      </c>
    </row>
    <row r="300" spans="1:2" ht="15.5" x14ac:dyDescent="0.35">
      <c r="A300" s="232">
        <v>43174</v>
      </c>
      <c r="B300" s="335">
        <v>22795</v>
      </c>
    </row>
    <row r="301" spans="1:2" ht="15.5" x14ac:dyDescent="0.35">
      <c r="A301" s="232">
        <v>43175</v>
      </c>
      <c r="B301" s="335">
        <v>22795</v>
      </c>
    </row>
    <row r="302" spans="1:2" ht="15.5" x14ac:dyDescent="0.35">
      <c r="A302" s="232">
        <v>43178</v>
      </c>
      <c r="B302" s="335">
        <v>22795</v>
      </c>
    </row>
    <row r="303" spans="1:2" ht="15.5" x14ac:dyDescent="0.35">
      <c r="A303" s="232">
        <v>43179</v>
      </c>
      <c r="B303" s="335">
        <v>22805</v>
      </c>
    </row>
    <row r="304" spans="1:2" ht="15.5" x14ac:dyDescent="0.35">
      <c r="A304" s="232">
        <v>43180</v>
      </c>
      <c r="B304" s="335">
        <v>22805</v>
      </c>
    </row>
    <row r="305" spans="1:4" ht="15.5" x14ac:dyDescent="0.35">
      <c r="A305" s="232">
        <v>43181</v>
      </c>
      <c r="B305" s="335">
        <v>22805</v>
      </c>
    </row>
    <row r="306" spans="1:4" ht="15.5" x14ac:dyDescent="0.35">
      <c r="A306" s="232">
        <v>43182</v>
      </c>
      <c r="B306" s="335">
        <v>22830</v>
      </c>
    </row>
    <row r="307" spans="1:4" ht="15.5" x14ac:dyDescent="0.35">
      <c r="A307" s="232">
        <v>43185</v>
      </c>
      <c r="B307" s="335">
        <v>22830</v>
      </c>
      <c r="C307" s="142"/>
      <c r="D307" s="142"/>
    </row>
    <row r="308" spans="1:4" ht="15.5" x14ac:dyDescent="0.35">
      <c r="A308" s="232">
        <v>43186</v>
      </c>
      <c r="B308" s="335">
        <v>22845</v>
      </c>
    </row>
    <row r="309" spans="1:4" ht="15.5" x14ac:dyDescent="0.35">
      <c r="A309" s="232">
        <v>43187</v>
      </c>
      <c r="B309" s="335">
        <v>22845</v>
      </c>
      <c r="D309" s="143"/>
    </row>
    <row r="310" spans="1:4" ht="15.5" x14ac:dyDescent="0.35">
      <c r="A310" s="232">
        <v>43188</v>
      </c>
      <c r="B310" s="335">
        <v>22840</v>
      </c>
    </row>
    <row r="311" spans="1:4" ht="15.5" x14ac:dyDescent="0.35">
      <c r="A311" s="232">
        <v>43189</v>
      </c>
      <c r="B311" s="335">
        <v>22820</v>
      </c>
    </row>
    <row r="312" spans="1:4" ht="15.5" x14ac:dyDescent="0.35">
      <c r="A312" s="232">
        <v>43192</v>
      </c>
      <c r="B312" s="335">
        <v>22820</v>
      </c>
    </row>
    <row r="313" spans="1:4" ht="15.5" x14ac:dyDescent="0.35">
      <c r="A313" s="232">
        <v>43193</v>
      </c>
      <c r="B313" s="335">
        <v>22835</v>
      </c>
    </row>
    <row r="314" spans="1:4" ht="15.5" x14ac:dyDescent="0.35">
      <c r="A314" s="232">
        <v>43194</v>
      </c>
      <c r="B314" s="335">
        <v>22845</v>
      </c>
    </row>
    <row r="315" spans="1:4" ht="15.5" x14ac:dyDescent="0.35">
      <c r="A315" s="232">
        <v>43195</v>
      </c>
      <c r="B315" s="335">
        <v>22845</v>
      </c>
    </row>
    <row r="316" spans="1:4" ht="15.5" x14ac:dyDescent="0.35">
      <c r="A316" s="232">
        <v>43196</v>
      </c>
      <c r="B316" s="335">
        <v>22840</v>
      </c>
    </row>
    <row r="317" spans="1:4" ht="15.5" x14ac:dyDescent="0.35">
      <c r="A317" s="232">
        <v>43200</v>
      </c>
      <c r="B317" s="335">
        <v>22825</v>
      </c>
    </row>
    <row r="318" spans="1:4" ht="15.5" x14ac:dyDescent="0.35">
      <c r="A318" s="232">
        <v>43201</v>
      </c>
      <c r="B318" s="335">
        <v>22825</v>
      </c>
    </row>
    <row r="319" spans="1:4" ht="15.5" x14ac:dyDescent="0.35">
      <c r="A319" s="232">
        <v>43202</v>
      </c>
      <c r="B319" s="335">
        <v>22825</v>
      </c>
    </row>
    <row r="320" spans="1:4" ht="15.5" x14ac:dyDescent="0.35">
      <c r="A320" s="232">
        <v>43203</v>
      </c>
      <c r="B320" s="335">
        <v>22820</v>
      </c>
    </row>
    <row r="321" spans="1:2" ht="15.5" x14ac:dyDescent="0.35">
      <c r="A321" s="232">
        <v>43206</v>
      </c>
      <c r="B321" s="335">
        <v>22825</v>
      </c>
    </row>
    <row r="322" spans="1:2" ht="15.5" x14ac:dyDescent="0.35">
      <c r="A322" s="232">
        <v>43207</v>
      </c>
      <c r="B322" s="335">
        <v>22805</v>
      </c>
    </row>
    <row r="323" spans="1:2" ht="15.5" x14ac:dyDescent="0.35">
      <c r="A323" s="232">
        <v>43208</v>
      </c>
      <c r="B323" s="335">
        <v>22805</v>
      </c>
    </row>
    <row r="324" spans="1:2" ht="15.5" x14ac:dyDescent="0.35">
      <c r="A324" s="232">
        <v>43209</v>
      </c>
      <c r="B324" s="335">
        <v>22810</v>
      </c>
    </row>
    <row r="325" spans="1:2" ht="15.5" x14ac:dyDescent="0.35">
      <c r="A325" s="232">
        <v>43210</v>
      </c>
      <c r="B325" s="335">
        <v>22810</v>
      </c>
    </row>
    <row r="326" spans="1:2" ht="15.5" x14ac:dyDescent="0.35">
      <c r="A326" s="232">
        <v>43213</v>
      </c>
      <c r="B326" s="335">
        <v>22810</v>
      </c>
    </row>
    <row r="327" spans="1:2" ht="15.5" x14ac:dyDescent="0.35">
      <c r="A327" s="232">
        <v>43214</v>
      </c>
      <c r="B327" s="335" t="s">
        <v>1015</v>
      </c>
    </row>
    <row r="328" spans="1:2" ht="15.5" x14ac:dyDescent="0.35">
      <c r="A328" s="232">
        <v>43216</v>
      </c>
      <c r="B328" s="335">
        <v>22805</v>
      </c>
    </row>
    <row r="329" spans="1:2" ht="15.5" x14ac:dyDescent="0.35">
      <c r="A329" s="232">
        <v>43217</v>
      </c>
      <c r="B329" s="335">
        <v>22800</v>
      </c>
    </row>
    <row r="330" spans="1:2" ht="15.5" x14ac:dyDescent="0.35">
      <c r="A330" s="232">
        <v>43222</v>
      </c>
      <c r="B330" s="335">
        <v>22800</v>
      </c>
    </row>
    <row r="331" spans="1:2" ht="15.5" x14ac:dyDescent="0.35">
      <c r="A331" s="232">
        <v>43223</v>
      </c>
      <c r="B331" s="335">
        <v>22795</v>
      </c>
    </row>
    <row r="332" spans="1:2" ht="15.5" x14ac:dyDescent="0.35">
      <c r="A332" s="232">
        <v>43224</v>
      </c>
      <c r="B332" s="335">
        <v>22805</v>
      </c>
    </row>
    <row r="333" spans="1:2" ht="15.5" x14ac:dyDescent="0.35">
      <c r="A333" s="232">
        <v>43227</v>
      </c>
      <c r="B333" s="335">
        <v>22805</v>
      </c>
    </row>
    <row r="334" spans="1:2" ht="15.5" x14ac:dyDescent="0.35">
      <c r="A334" s="232">
        <v>43228</v>
      </c>
      <c r="B334" s="335">
        <v>22805</v>
      </c>
    </row>
    <row r="335" spans="1:2" ht="15.5" x14ac:dyDescent="0.35">
      <c r="A335" s="232">
        <v>43229</v>
      </c>
      <c r="B335" s="335">
        <v>22805</v>
      </c>
    </row>
    <row r="336" spans="1:2" ht="15.5" x14ac:dyDescent="0.35">
      <c r="A336" s="232">
        <v>43230</v>
      </c>
      <c r="B336" s="335">
        <v>22805</v>
      </c>
    </row>
    <row r="337" spans="1:2" ht="15.5" x14ac:dyDescent="0.35">
      <c r="A337" s="232">
        <v>43231</v>
      </c>
      <c r="B337" s="335">
        <v>22805</v>
      </c>
    </row>
    <row r="338" spans="1:2" ht="15.5" x14ac:dyDescent="0.35">
      <c r="A338" s="232">
        <v>43234</v>
      </c>
      <c r="B338" s="335">
        <v>22805</v>
      </c>
    </row>
    <row r="339" spans="1:2" ht="15.5" x14ac:dyDescent="0.35">
      <c r="A339" s="232">
        <v>43235</v>
      </c>
      <c r="B339" s="335">
        <v>22805</v>
      </c>
    </row>
    <row r="340" spans="1:2" ht="15.5" x14ac:dyDescent="0.35">
      <c r="A340" s="232">
        <v>43236</v>
      </c>
      <c r="B340" s="335">
        <v>22805</v>
      </c>
    </row>
    <row r="341" spans="1:2" ht="15.5" x14ac:dyDescent="0.35">
      <c r="A341" s="232">
        <v>43237</v>
      </c>
      <c r="B341" s="335">
        <v>22805</v>
      </c>
    </row>
    <row r="342" spans="1:2" ht="15.5" x14ac:dyDescent="0.35">
      <c r="A342" s="232">
        <v>43238</v>
      </c>
      <c r="B342" s="335">
        <v>22815</v>
      </c>
    </row>
    <row r="343" spans="1:2" ht="15.5" x14ac:dyDescent="0.35">
      <c r="A343" s="232">
        <v>43241</v>
      </c>
      <c r="B343" s="335">
        <v>22815</v>
      </c>
    </row>
    <row r="344" spans="1:2" ht="15.5" x14ac:dyDescent="0.35">
      <c r="A344" s="232">
        <v>43242</v>
      </c>
      <c r="B344" s="335">
        <v>22810</v>
      </c>
    </row>
    <row r="345" spans="1:2" ht="15.5" x14ac:dyDescent="0.35">
      <c r="A345" s="232">
        <v>43243</v>
      </c>
      <c r="B345" s="335">
        <v>22805</v>
      </c>
    </row>
    <row r="346" spans="1:2" ht="15.5" x14ac:dyDescent="0.35">
      <c r="A346" s="232">
        <v>43244</v>
      </c>
      <c r="B346" s="335">
        <v>22810</v>
      </c>
    </row>
    <row r="347" spans="1:2" ht="15.5" x14ac:dyDescent="0.35">
      <c r="A347" s="232">
        <v>43245</v>
      </c>
      <c r="B347" s="335">
        <v>22815</v>
      </c>
    </row>
    <row r="348" spans="1:2" ht="15.5" x14ac:dyDescent="0.35">
      <c r="A348" s="232">
        <v>43248</v>
      </c>
      <c r="B348" s="335">
        <v>22845</v>
      </c>
    </row>
    <row r="349" spans="1:2" ht="15.5" x14ac:dyDescent="0.35">
      <c r="A349" s="232">
        <v>43249</v>
      </c>
      <c r="B349" s="335">
        <v>22860</v>
      </c>
    </row>
    <row r="350" spans="1:2" ht="15.5" x14ac:dyDescent="0.35">
      <c r="A350" s="232">
        <v>43250</v>
      </c>
      <c r="B350" s="335">
        <v>22880</v>
      </c>
    </row>
    <row r="351" spans="1:2" ht="15.5" x14ac:dyDescent="0.35">
      <c r="A351" s="232">
        <v>43251</v>
      </c>
      <c r="B351" s="335">
        <v>22850</v>
      </c>
    </row>
    <row r="352" spans="1:2" ht="15.5" x14ac:dyDescent="0.35">
      <c r="A352" s="232">
        <v>43252</v>
      </c>
      <c r="B352" s="335">
        <v>22830</v>
      </c>
    </row>
    <row r="353" spans="1:2" ht="15.5" x14ac:dyDescent="0.35">
      <c r="A353" s="232">
        <v>43255</v>
      </c>
      <c r="B353" s="335">
        <v>22855</v>
      </c>
    </row>
    <row r="354" spans="1:2" ht="15.5" x14ac:dyDescent="0.35">
      <c r="A354" s="232">
        <v>43256</v>
      </c>
      <c r="B354" s="335">
        <v>22855</v>
      </c>
    </row>
    <row r="355" spans="1:2" ht="15.5" x14ac:dyDescent="0.35">
      <c r="A355" s="232">
        <v>43257</v>
      </c>
      <c r="B355" s="335">
        <v>22840</v>
      </c>
    </row>
    <row r="356" spans="1:2" ht="15.5" x14ac:dyDescent="0.35">
      <c r="A356" s="232">
        <v>43258</v>
      </c>
      <c r="B356" s="335">
        <v>22840</v>
      </c>
    </row>
    <row r="357" spans="1:2" ht="15.5" x14ac:dyDescent="0.35">
      <c r="A357" s="232">
        <v>43259</v>
      </c>
      <c r="B357" s="335">
        <v>22755</v>
      </c>
    </row>
    <row r="358" spans="1:2" ht="15.5" x14ac:dyDescent="0.35">
      <c r="A358" s="232">
        <v>43262</v>
      </c>
      <c r="B358" s="335">
        <v>22850</v>
      </c>
    </row>
    <row r="359" spans="1:2" ht="15.5" x14ac:dyDescent="0.35">
      <c r="A359" s="232">
        <v>43263</v>
      </c>
      <c r="B359" s="335">
        <v>22845</v>
      </c>
    </row>
    <row r="360" spans="1:2" ht="15.5" x14ac:dyDescent="0.35">
      <c r="A360" s="232">
        <v>43264</v>
      </c>
      <c r="B360" s="335">
        <v>22850</v>
      </c>
    </row>
    <row r="361" spans="1:2" ht="15.5" x14ac:dyDescent="0.35">
      <c r="A361" s="232">
        <v>43265</v>
      </c>
      <c r="B361" s="335">
        <v>22850</v>
      </c>
    </row>
    <row r="362" spans="1:2" ht="15.5" x14ac:dyDescent="0.35">
      <c r="A362" s="232">
        <v>43266</v>
      </c>
      <c r="B362" s="335">
        <v>22845</v>
      </c>
    </row>
    <row r="363" spans="1:2" ht="15.5" x14ac:dyDescent="0.35">
      <c r="A363" s="232">
        <v>43269</v>
      </c>
      <c r="B363" s="335">
        <v>22865</v>
      </c>
    </row>
    <row r="364" spans="1:2" ht="15.5" x14ac:dyDescent="0.35">
      <c r="A364" s="232">
        <v>43270</v>
      </c>
      <c r="B364" s="335">
        <v>22880</v>
      </c>
    </row>
    <row r="365" spans="1:2" ht="15.5" x14ac:dyDescent="0.35">
      <c r="A365" s="232">
        <v>43271</v>
      </c>
      <c r="B365" s="335">
        <v>22890</v>
      </c>
    </row>
    <row r="366" spans="1:2" ht="15.5" x14ac:dyDescent="0.35">
      <c r="A366" s="232">
        <v>43272</v>
      </c>
      <c r="B366" s="335">
        <v>22900</v>
      </c>
    </row>
    <row r="367" spans="1:2" ht="15.5" x14ac:dyDescent="0.35">
      <c r="A367" s="232">
        <v>43276</v>
      </c>
      <c r="B367" s="335">
        <v>22910</v>
      </c>
    </row>
    <row r="368" spans="1:2" ht="15.5" x14ac:dyDescent="0.35">
      <c r="A368" s="232">
        <v>43277</v>
      </c>
      <c r="B368" s="335">
        <v>22945</v>
      </c>
    </row>
    <row r="369" spans="1:2" ht="15.5" x14ac:dyDescent="0.35">
      <c r="A369" s="232">
        <v>43278</v>
      </c>
      <c r="B369" s="335">
        <v>22975</v>
      </c>
    </row>
    <row r="370" spans="1:2" ht="15.5" x14ac:dyDescent="0.35">
      <c r="A370" s="232">
        <v>43279</v>
      </c>
      <c r="B370" s="335">
        <v>22975</v>
      </c>
    </row>
    <row r="371" spans="1:2" ht="15.5" x14ac:dyDescent="0.35">
      <c r="A371" s="232">
        <v>43280</v>
      </c>
      <c r="B371" s="335">
        <v>22990</v>
      </c>
    </row>
    <row r="372" spans="1:2" ht="15.5" x14ac:dyDescent="0.35">
      <c r="A372" s="232">
        <v>43283</v>
      </c>
      <c r="B372" s="335">
        <v>23010</v>
      </c>
    </row>
    <row r="373" spans="1:2" ht="15.5" x14ac:dyDescent="0.35">
      <c r="A373" s="232">
        <v>43284</v>
      </c>
      <c r="B373" s="335">
        <v>23060</v>
      </c>
    </row>
    <row r="374" spans="1:2" ht="15.5" x14ac:dyDescent="0.35">
      <c r="A374" s="232">
        <v>43285</v>
      </c>
      <c r="B374" s="335">
        <v>23070</v>
      </c>
    </row>
    <row r="375" spans="1:2" ht="15.5" x14ac:dyDescent="0.35">
      <c r="A375" s="232">
        <v>43286</v>
      </c>
      <c r="B375" s="335">
        <v>23075</v>
      </c>
    </row>
    <row r="376" spans="1:2" ht="15.5" x14ac:dyDescent="0.35">
      <c r="A376" s="232">
        <v>43287</v>
      </c>
      <c r="B376" s="335">
        <v>23075</v>
      </c>
    </row>
    <row r="377" spans="1:2" ht="15.5" x14ac:dyDescent="0.35">
      <c r="A377" s="232">
        <v>43291</v>
      </c>
      <c r="B377" s="335">
        <v>23070</v>
      </c>
    </row>
    <row r="378" spans="1:2" ht="15.5" x14ac:dyDescent="0.35">
      <c r="A378" s="232">
        <v>43292</v>
      </c>
      <c r="B378" s="335">
        <v>23075</v>
      </c>
    </row>
    <row r="379" spans="1:2" ht="15.5" x14ac:dyDescent="0.35">
      <c r="A379" s="232">
        <v>43293</v>
      </c>
      <c r="B379" s="335">
        <v>23075</v>
      </c>
    </row>
    <row r="380" spans="1:2" ht="15.5" x14ac:dyDescent="0.35">
      <c r="A380" s="232">
        <v>43294</v>
      </c>
      <c r="B380" s="335">
        <v>23080</v>
      </c>
    </row>
    <row r="381" spans="1:2" ht="15.5" x14ac:dyDescent="0.35">
      <c r="A381" s="232">
        <v>43297</v>
      </c>
      <c r="B381" s="335">
        <v>23080</v>
      </c>
    </row>
    <row r="382" spans="1:2" ht="15.5" x14ac:dyDescent="0.35">
      <c r="A382" s="232">
        <v>43298</v>
      </c>
      <c r="B382" s="335">
        <v>23080</v>
      </c>
    </row>
    <row r="383" spans="1:2" ht="15.5" x14ac:dyDescent="0.35">
      <c r="A383" s="232">
        <v>43299</v>
      </c>
      <c r="B383" s="335">
        <v>23080</v>
      </c>
    </row>
    <row r="384" spans="1:2" ht="15.5" x14ac:dyDescent="0.35">
      <c r="A384" s="232">
        <v>43300</v>
      </c>
      <c r="B384" s="335">
        <v>23080</v>
      </c>
    </row>
    <row r="385" spans="1:2" ht="15.5" x14ac:dyDescent="0.35">
      <c r="A385" s="232">
        <v>43301</v>
      </c>
      <c r="B385" s="335">
        <v>23090</v>
      </c>
    </row>
    <row r="386" spans="1:2" ht="15.5" x14ac:dyDescent="0.35">
      <c r="A386" s="232">
        <v>43304</v>
      </c>
      <c r="B386" s="335">
        <v>23230</v>
      </c>
    </row>
    <row r="387" spans="1:2" ht="15.5" x14ac:dyDescent="0.35">
      <c r="A387" s="232">
        <v>43305</v>
      </c>
      <c r="B387" s="335">
        <v>23275</v>
      </c>
    </row>
    <row r="388" spans="1:2" ht="15.5" x14ac:dyDescent="0.35">
      <c r="A388" s="232">
        <v>43306</v>
      </c>
      <c r="B388" s="335">
        <v>23250</v>
      </c>
    </row>
    <row r="389" spans="1:2" ht="15.5" x14ac:dyDescent="0.35">
      <c r="A389" s="232">
        <v>43307</v>
      </c>
      <c r="B389" s="335">
        <v>23220</v>
      </c>
    </row>
    <row r="390" spans="1:2" ht="15.5" x14ac:dyDescent="0.35">
      <c r="A390" s="232">
        <v>43308</v>
      </c>
      <c r="B390" s="335">
        <v>23255</v>
      </c>
    </row>
    <row r="391" spans="1:2" ht="15.5" x14ac:dyDescent="0.35">
      <c r="A391" s="232">
        <v>43311</v>
      </c>
      <c r="B391" s="335">
        <v>23290</v>
      </c>
    </row>
    <row r="392" spans="1:2" ht="15.5" x14ac:dyDescent="0.35">
      <c r="A392" s="232">
        <v>43312</v>
      </c>
      <c r="B392" s="335">
        <v>23325</v>
      </c>
    </row>
    <row r="393" spans="1:2" ht="15.5" x14ac:dyDescent="0.35">
      <c r="A393" s="232">
        <v>43313</v>
      </c>
      <c r="B393" s="335">
        <v>23325</v>
      </c>
    </row>
    <row r="394" spans="1:2" ht="15.5" x14ac:dyDescent="0.35">
      <c r="A394" s="232">
        <v>43314</v>
      </c>
      <c r="B394" s="335">
        <v>23310</v>
      </c>
    </row>
    <row r="395" spans="1:2" ht="15.5" x14ac:dyDescent="0.35">
      <c r="A395" s="232">
        <v>43315</v>
      </c>
      <c r="B395" s="335">
        <v>23340</v>
      </c>
    </row>
    <row r="396" spans="1:2" ht="15.5" x14ac:dyDescent="0.35">
      <c r="A396" s="232">
        <v>43318</v>
      </c>
      <c r="B396" s="335">
        <v>23350</v>
      </c>
    </row>
    <row r="397" spans="1:2" ht="15.5" x14ac:dyDescent="0.35">
      <c r="A397" s="232">
        <v>43319</v>
      </c>
      <c r="B397" s="335">
        <v>23345</v>
      </c>
    </row>
    <row r="398" spans="1:2" ht="15.5" x14ac:dyDescent="0.35">
      <c r="A398" s="232">
        <v>43320</v>
      </c>
      <c r="B398" s="335">
        <v>23330</v>
      </c>
    </row>
    <row r="399" spans="1:2" ht="15.5" x14ac:dyDescent="0.35">
      <c r="A399" s="232">
        <v>43321</v>
      </c>
      <c r="B399" s="335">
        <v>23315</v>
      </c>
    </row>
    <row r="400" spans="1:2" ht="15.5" x14ac:dyDescent="0.35">
      <c r="A400" s="232">
        <v>43322</v>
      </c>
      <c r="B400" s="335">
        <v>23310</v>
      </c>
    </row>
    <row r="401" spans="1:2" ht="15.5" x14ac:dyDescent="0.35">
      <c r="A401" s="232">
        <v>43325</v>
      </c>
      <c r="B401" s="335">
        <v>23350</v>
      </c>
    </row>
    <row r="402" spans="1:2" ht="15.5" x14ac:dyDescent="0.35">
      <c r="A402" s="232">
        <v>43326</v>
      </c>
      <c r="B402" s="335">
        <v>23350</v>
      </c>
    </row>
    <row r="403" spans="1:2" ht="15.5" x14ac:dyDescent="0.35">
      <c r="A403" s="232">
        <v>43327</v>
      </c>
      <c r="B403" s="335">
        <v>23350</v>
      </c>
    </row>
    <row r="404" spans="1:2" ht="15.5" x14ac:dyDescent="0.35">
      <c r="A404" s="232">
        <v>43328</v>
      </c>
      <c r="B404" s="335">
        <v>23350</v>
      </c>
    </row>
    <row r="405" spans="1:2" ht="15.5" x14ac:dyDescent="0.35">
      <c r="A405" s="232">
        <v>43329</v>
      </c>
      <c r="B405" s="335">
        <v>23345</v>
      </c>
    </row>
    <row r="406" spans="1:2" ht="15.5" x14ac:dyDescent="0.35">
      <c r="A406" s="232">
        <v>43332</v>
      </c>
      <c r="B406" s="335">
        <v>23325</v>
      </c>
    </row>
    <row r="407" spans="1:2" ht="15.5" x14ac:dyDescent="0.35">
      <c r="A407" s="232">
        <v>43333</v>
      </c>
      <c r="B407" s="335">
        <v>23300</v>
      </c>
    </row>
    <row r="408" spans="1:2" ht="15.5" x14ac:dyDescent="0.35">
      <c r="A408" s="232">
        <v>43334</v>
      </c>
      <c r="B408" s="335">
        <v>23320</v>
      </c>
    </row>
    <row r="409" spans="1:2" ht="15.5" x14ac:dyDescent="0.35">
      <c r="A409" s="232">
        <v>43335</v>
      </c>
      <c r="B409" s="335">
        <v>23320</v>
      </c>
    </row>
    <row r="410" spans="1:2" ht="15.5" x14ac:dyDescent="0.35">
      <c r="A410" s="232">
        <v>43336</v>
      </c>
      <c r="B410" s="335">
        <v>23340</v>
      </c>
    </row>
    <row r="411" spans="1:2" ht="15.5" x14ac:dyDescent="0.35">
      <c r="A411" s="232">
        <v>43339</v>
      </c>
      <c r="B411" s="335">
        <v>23330</v>
      </c>
    </row>
    <row r="412" spans="1:2" ht="15.5" x14ac:dyDescent="0.35">
      <c r="A412" s="232">
        <v>43340</v>
      </c>
      <c r="B412" s="335">
        <v>23335</v>
      </c>
    </row>
    <row r="413" spans="1:2" ht="15.5" x14ac:dyDescent="0.35">
      <c r="A413" s="232">
        <v>43341</v>
      </c>
      <c r="B413" s="335">
        <v>23335</v>
      </c>
    </row>
    <row r="414" spans="1:2" ht="15.5" x14ac:dyDescent="0.35">
      <c r="A414" s="232">
        <v>43342</v>
      </c>
      <c r="B414" s="335">
        <v>23340</v>
      </c>
    </row>
    <row r="415" spans="1:2" ht="15.5" x14ac:dyDescent="0.35">
      <c r="A415" s="232">
        <v>43343</v>
      </c>
      <c r="B415" s="335">
        <v>23340</v>
      </c>
    </row>
    <row r="416" spans="1:2" ht="15.5" x14ac:dyDescent="0.35">
      <c r="A416" s="232">
        <v>43347</v>
      </c>
      <c r="B416" s="335">
        <v>23340</v>
      </c>
    </row>
    <row r="417" spans="1:2" ht="15.5" x14ac:dyDescent="0.35">
      <c r="A417" s="232">
        <v>43348</v>
      </c>
      <c r="B417" s="335">
        <v>23350</v>
      </c>
    </row>
    <row r="418" spans="1:2" ht="15.5" x14ac:dyDescent="0.35">
      <c r="A418" s="232">
        <v>43349</v>
      </c>
      <c r="B418" s="335">
        <v>23335</v>
      </c>
    </row>
    <row r="419" spans="1:2" ht="15.5" x14ac:dyDescent="0.35">
      <c r="A419" s="232">
        <v>43350</v>
      </c>
      <c r="B419" s="335">
        <v>23350</v>
      </c>
    </row>
    <row r="420" spans="1:2" ht="15.5" x14ac:dyDescent="0.35">
      <c r="A420" s="232">
        <v>43353</v>
      </c>
      <c r="B420" s="335">
        <v>23340</v>
      </c>
    </row>
    <row r="421" spans="1:2" ht="15.5" x14ac:dyDescent="0.35">
      <c r="A421" s="232">
        <v>43354</v>
      </c>
      <c r="B421" s="335">
        <v>23330</v>
      </c>
    </row>
    <row r="422" spans="1:2" ht="15.5" x14ac:dyDescent="0.35">
      <c r="A422" s="232">
        <v>43355</v>
      </c>
      <c r="B422" s="335">
        <v>23325</v>
      </c>
    </row>
    <row r="423" spans="1:2" ht="15.5" x14ac:dyDescent="0.35">
      <c r="A423" s="232">
        <v>43356</v>
      </c>
      <c r="B423" s="335">
        <v>23325</v>
      </c>
    </row>
    <row r="424" spans="1:2" ht="15.5" x14ac:dyDescent="0.35">
      <c r="A424" s="232">
        <v>43357</v>
      </c>
      <c r="B424" s="335">
        <v>23290</v>
      </c>
    </row>
    <row r="425" spans="1:2" ht="15.5" x14ac:dyDescent="0.35">
      <c r="A425" s="232">
        <v>43360</v>
      </c>
      <c r="B425" s="335">
        <v>23310</v>
      </c>
    </row>
    <row r="426" spans="1:2" ht="15.5" x14ac:dyDescent="0.35">
      <c r="A426" s="232">
        <v>43361</v>
      </c>
      <c r="B426" s="335">
        <v>23325</v>
      </c>
    </row>
    <row r="427" spans="1:2" ht="15.5" x14ac:dyDescent="0.35">
      <c r="A427" s="232">
        <v>43362</v>
      </c>
      <c r="B427" s="335">
        <v>23330</v>
      </c>
    </row>
    <row r="428" spans="1:2" ht="15.5" x14ac:dyDescent="0.35">
      <c r="A428" s="232">
        <v>43363</v>
      </c>
      <c r="B428" s="335">
        <v>23360</v>
      </c>
    </row>
    <row r="429" spans="1:2" ht="15.5" x14ac:dyDescent="0.35">
      <c r="A429" s="232">
        <v>43364</v>
      </c>
      <c r="B429" s="335">
        <v>23370</v>
      </c>
    </row>
    <row r="430" spans="1:2" ht="15.5" x14ac:dyDescent="0.35">
      <c r="A430" s="232">
        <v>43368</v>
      </c>
      <c r="B430" s="335">
        <v>23375</v>
      </c>
    </row>
    <row r="431" spans="1:2" ht="15.5" x14ac:dyDescent="0.35">
      <c r="A431" s="232">
        <v>43369</v>
      </c>
      <c r="B431" s="335">
        <v>23390</v>
      </c>
    </row>
    <row r="432" spans="1:2" ht="15.5" x14ac:dyDescent="0.35">
      <c r="A432" s="233"/>
      <c r="B432" s="335"/>
    </row>
    <row r="433" spans="1:2" ht="15.5" x14ac:dyDescent="0.35">
      <c r="A433" s="233"/>
      <c r="B433" s="335"/>
    </row>
    <row r="434" spans="1:2" ht="15.5" x14ac:dyDescent="0.35">
      <c r="A434" s="233"/>
      <c r="B434" s="335"/>
    </row>
    <row r="435" spans="1:2" ht="15.5" x14ac:dyDescent="0.35">
      <c r="A435" s="233"/>
      <c r="B435" s="335"/>
    </row>
    <row r="436" spans="1:2" ht="15.5" x14ac:dyDescent="0.35">
      <c r="A436" s="233"/>
      <c r="B436" s="335"/>
    </row>
    <row r="437" spans="1:2" ht="15.5" x14ac:dyDescent="0.35">
      <c r="A437" s="233"/>
      <c r="B437" s="335"/>
    </row>
    <row r="438" spans="1:2" ht="15.5" x14ac:dyDescent="0.35">
      <c r="A438" s="233"/>
      <c r="B438" s="335"/>
    </row>
    <row r="439" spans="1:2" ht="15.5" x14ac:dyDescent="0.35">
      <c r="A439" s="233"/>
      <c r="B439" s="335"/>
    </row>
    <row r="440" spans="1:2" ht="15.5" x14ac:dyDescent="0.35">
      <c r="A440" s="233"/>
      <c r="B440" s="335"/>
    </row>
    <row r="441" spans="1:2" ht="15.5" x14ac:dyDescent="0.35">
      <c r="A441" s="233"/>
      <c r="B441" s="335"/>
    </row>
    <row r="442" spans="1:2" ht="15.5" x14ac:dyDescent="0.35">
      <c r="A442" s="233"/>
      <c r="B442" s="335"/>
    </row>
    <row r="443" spans="1:2" ht="15.5" x14ac:dyDescent="0.35">
      <c r="A443" s="233"/>
      <c r="B443" s="335"/>
    </row>
    <row r="444" spans="1:2" ht="15.5" x14ac:dyDescent="0.35">
      <c r="A444" s="234"/>
      <c r="B444" s="335"/>
    </row>
    <row r="445" spans="1:2" ht="15.5" x14ac:dyDescent="0.35">
      <c r="A445" s="234"/>
      <c r="B445" s="335"/>
    </row>
    <row r="446" spans="1:2" ht="15.5" x14ac:dyDescent="0.35">
      <c r="A446" s="234"/>
      <c r="B446" s="335"/>
    </row>
    <row r="447" spans="1:2" ht="15.5" x14ac:dyDescent="0.35">
      <c r="A447" s="234"/>
      <c r="B447" s="335"/>
    </row>
    <row r="448" spans="1:2" ht="15.5" x14ac:dyDescent="0.35">
      <c r="A448" s="234"/>
      <c r="B448" s="335"/>
    </row>
    <row r="449" spans="1:2" ht="15.5" x14ac:dyDescent="0.35">
      <c r="A449" s="234"/>
      <c r="B449" s="335"/>
    </row>
    <row r="450" spans="1:2" ht="15.5" x14ac:dyDescent="0.35">
      <c r="A450" s="234"/>
      <c r="B450" s="335"/>
    </row>
    <row r="451" spans="1:2" ht="15.5" x14ac:dyDescent="0.35">
      <c r="A451" s="234"/>
      <c r="B451" s="335"/>
    </row>
    <row r="452" spans="1:2" x14ac:dyDescent="0.3">
      <c r="A452" s="234"/>
      <c r="B452" s="152"/>
    </row>
    <row r="453" spans="1:2" x14ac:dyDescent="0.3">
      <c r="A453" s="234"/>
      <c r="B453" s="152"/>
    </row>
    <row r="454" spans="1:2" x14ac:dyDescent="0.3">
      <c r="A454" s="234"/>
      <c r="B454" s="152"/>
    </row>
    <row r="455" spans="1:2" x14ac:dyDescent="0.3">
      <c r="A455" s="234"/>
      <c r="B455" s="152"/>
    </row>
    <row r="456" spans="1:2" x14ac:dyDescent="0.3">
      <c r="A456" s="234"/>
      <c r="B456" s="152"/>
    </row>
    <row r="457" spans="1:2" x14ac:dyDescent="0.3">
      <c r="A457" s="234"/>
      <c r="B457" s="152"/>
    </row>
    <row r="458" spans="1:2" x14ac:dyDescent="0.3">
      <c r="A458" s="234"/>
      <c r="B458" s="152"/>
    </row>
    <row r="459" spans="1:2" x14ac:dyDescent="0.3">
      <c r="A459" s="234"/>
      <c r="B459" s="152"/>
    </row>
    <row r="460" spans="1:2" x14ac:dyDescent="0.3">
      <c r="A460" s="234"/>
      <c r="B460" s="152"/>
    </row>
    <row r="461" spans="1:2" x14ac:dyDescent="0.3">
      <c r="A461" s="234"/>
      <c r="B461" s="152"/>
    </row>
    <row r="462" spans="1:2" x14ac:dyDescent="0.3">
      <c r="A462" s="234"/>
      <c r="B462" s="152"/>
    </row>
    <row r="463" spans="1:2" x14ac:dyDescent="0.3">
      <c r="A463" s="234"/>
      <c r="B463" s="152"/>
    </row>
    <row r="464" spans="1:2" x14ac:dyDescent="0.3">
      <c r="A464" s="234"/>
      <c r="B464" s="152"/>
    </row>
    <row r="465" spans="1:2" x14ac:dyDescent="0.3">
      <c r="A465" s="234"/>
      <c r="B465" s="152"/>
    </row>
    <row r="466" spans="1:2" x14ac:dyDescent="0.3">
      <c r="A466" s="234"/>
      <c r="B466" s="152"/>
    </row>
    <row r="467" spans="1:2" x14ac:dyDescent="0.3">
      <c r="A467" s="234"/>
      <c r="B467" s="152"/>
    </row>
    <row r="468" spans="1:2" x14ac:dyDescent="0.3">
      <c r="A468" s="234"/>
      <c r="B468" s="152"/>
    </row>
    <row r="469" spans="1:2" x14ac:dyDescent="0.3">
      <c r="A469" s="234"/>
      <c r="B469" s="152"/>
    </row>
    <row r="470" spans="1:2" x14ac:dyDescent="0.3">
      <c r="A470" s="234"/>
      <c r="B470" s="152"/>
    </row>
    <row r="471" spans="1:2" x14ac:dyDescent="0.3">
      <c r="A471" s="234"/>
      <c r="B471" s="152"/>
    </row>
    <row r="472" spans="1:2" x14ac:dyDescent="0.3">
      <c r="A472" s="234"/>
      <c r="B472" s="152"/>
    </row>
    <row r="473" spans="1:2" x14ac:dyDescent="0.3">
      <c r="A473" s="234"/>
      <c r="B473" s="152"/>
    </row>
    <row r="474" spans="1:2" x14ac:dyDescent="0.3">
      <c r="A474" s="234"/>
      <c r="B474" s="152"/>
    </row>
    <row r="475" spans="1:2" x14ac:dyDescent="0.3">
      <c r="A475" s="234"/>
      <c r="B475" s="152"/>
    </row>
    <row r="476" spans="1:2" x14ac:dyDescent="0.3">
      <c r="A476" s="234"/>
      <c r="B476" s="152"/>
    </row>
    <row r="477" spans="1:2" x14ac:dyDescent="0.3">
      <c r="A477" s="234"/>
      <c r="B477" s="152"/>
    </row>
    <row r="478" spans="1:2" x14ac:dyDescent="0.3">
      <c r="A478" s="234"/>
      <c r="B478" s="152"/>
    </row>
    <row r="479" spans="1:2" x14ac:dyDescent="0.3">
      <c r="A479" s="234"/>
      <c r="B479" s="152"/>
    </row>
    <row r="480" spans="1:2" x14ac:dyDescent="0.3">
      <c r="A480" s="234"/>
      <c r="B480" s="152"/>
    </row>
    <row r="481" spans="1:2" x14ac:dyDescent="0.3">
      <c r="A481" s="234"/>
      <c r="B481" s="152"/>
    </row>
    <row r="482" spans="1:2" x14ac:dyDescent="0.3">
      <c r="A482" s="234"/>
      <c r="B482" s="152"/>
    </row>
    <row r="483" spans="1:2" x14ac:dyDescent="0.3">
      <c r="A483" s="234"/>
      <c r="B483" s="152"/>
    </row>
    <row r="484" spans="1:2" x14ac:dyDescent="0.3">
      <c r="A484" s="234"/>
      <c r="B484" s="152"/>
    </row>
    <row r="485" spans="1:2" x14ac:dyDescent="0.3">
      <c r="A485" s="234"/>
      <c r="B485" s="152"/>
    </row>
    <row r="486" spans="1:2" x14ac:dyDescent="0.3">
      <c r="A486" s="234"/>
      <c r="B486" s="152"/>
    </row>
    <row r="487" spans="1:2" x14ac:dyDescent="0.3">
      <c r="A487" s="234"/>
      <c r="B487" s="152"/>
    </row>
    <row r="488" spans="1:2" x14ac:dyDescent="0.3">
      <c r="A488" s="234"/>
      <c r="B488" s="152"/>
    </row>
    <row r="489" spans="1:2" x14ac:dyDescent="0.3">
      <c r="A489" s="234"/>
      <c r="B489" s="152"/>
    </row>
    <row r="490" spans="1:2" x14ac:dyDescent="0.3">
      <c r="A490" s="234"/>
      <c r="B490" s="152"/>
    </row>
    <row r="491" spans="1:2" x14ac:dyDescent="0.3">
      <c r="A491" s="234"/>
      <c r="B491" s="152"/>
    </row>
    <row r="492" spans="1:2" x14ac:dyDescent="0.3">
      <c r="A492" s="234"/>
      <c r="B492" s="152"/>
    </row>
    <row r="493" spans="1:2" x14ac:dyDescent="0.3">
      <c r="A493" s="234"/>
      <c r="B493" s="152"/>
    </row>
    <row r="494" spans="1:2" x14ac:dyDescent="0.3">
      <c r="A494" s="234"/>
      <c r="B494" s="152"/>
    </row>
    <row r="495" spans="1:2" x14ac:dyDescent="0.3">
      <c r="A495" s="234"/>
      <c r="B495" s="152"/>
    </row>
    <row r="496" spans="1:2" x14ac:dyDescent="0.3">
      <c r="A496" s="234"/>
      <c r="B496" s="152"/>
    </row>
    <row r="497" spans="1:2" x14ac:dyDescent="0.3">
      <c r="A497" s="234"/>
      <c r="B497" s="152"/>
    </row>
    <row r="498" spans="1:2" x14ac:dyDescent="0.3">
      <c r="A498" s="234"/>
      <c r="B498" s="152"/>
    </row>
    <row r="499" spans="1:2" x14ac:dyDescent="0.3">
      <c r="A499" s="234"/>
      <c r="B499" s="152"/>
    </row>
    <row r="500" spans="1:2" x14ac:dyDescent="0.3">
      <c r="A500" s="234"/>
      <c r="B500" s="152"/>
    </row>
    <row r="501" spans="1:2" x14ac:dyDescent="0.3">
      <c r="A501" s="234"/>
      <c r="B501" s="152"/>
    </row>
    <row r="502" spans="1:2" x14ac:dyDescent="0.3">
      <c r="A502" s="234"/>
      <c r="B502" s="152"/>
    </row>
    <row r="503" spans="1:2" x14ac:dyDescent="0.3">
      <c r="A503" s="234"/>
      <c r="B503" s="152"/>
    </row>
    <row r="504" spans="1:2" x14ac:dyDescent="0.3">
      <c r="A504" s="234"/>
      <c r="B504" s="152"/>
    </row>
    <row r="505" spans="1:2" x14ac:dyDescent="0.3">
      <c r="A505" s="234"/>
      <c r="B505" s="152"/>
    </row>
    <row r="506" spans="1:2" x14ac:dyDescent="0.3">
      <c r="A506" s="234"/>
      <c r="B506" s="152"/>
    </row>
    <row r="507" spans="1:2" x14ac:dyDescent="0.3">
      <c r="A507" s="234"/>
      <c r="B507" s="152"/>
    </row>
    <row r="508" spans="1:2" x14ac:dyDescent="0.3">
      <c r="A508" s="234"/>
      <c r="B508" s="152"/>
    </row>
    <row r="509" spans="1:2" x14ac:dyDescent="0.3">
      <c r="A509" s="234"/>
      <c r="B509" s="152"/>
    </row>
    <row r="510" spans="1:2" x14ac:dyDescent="0.3">
      <c r="A510" s="234"/>
      <c r="B510" s="152"/>
    </row>
    <row r="511" spans="1:2" x14ac:dyDescent="0.3">
      <c r="A511" s="234"/>
      <c r="B511" s="152"/>
    </row>
    <row r="512" spans="1:2" x14ac:dyDescent="0.3">
      <c r="A512" s="234"/>
      <c r="B512" s="152"/>
    </row>
    <row r="513" spans="1:2" x14ac:dyDescent="0.3">
      <c r="A513" s="234"/>
      <c r="B513" s="152"/>
    </row>
    <row r="514" spans="1:2" x14ac:dyDescent="0.3">
      <c r="A514" s="234"/>
      <c r="B514" s="152"/>
    </row>
    <row r="515" spans="1:2" x14ac:dyDescent="0.3">
      <c r="A515" s="234"/>
      <c r="B515" s="152"/>
    </row>
    <row r="516" spans="1:2" x14ac:dyDescent="0.3">
      <c r="A516" s="234"/>
      <c r="B516" s="152"/>
    </row>
    <row r="517" spans="1:2" x14ac:dyDescent="0.3">
      <c r="A517" s="234"/>
      <c r="B517" s="152"/>
    </row>
    <row r="518" spans="1:2" x14ac:dyDescent="0.3">
      <c r="A518" s="234"/>
      <c r="B518" s="152"/>
    </row>
    <row r="519" spans="1:2" x14ac:dyDescent="0.3">
      <c r="A519" s="234"/>
      <c r="B519" s="152"/>
    </row>
    <row r="520" spans="1:2" x14ac:dyDescent="0.3">
      <c r="A520" s="234"/>
      <c r="B520" s="152"/>
    </row>
    <row r="521" spans="1:2" x14ac:dyDescent="0.3">
      <c r="A521" s="234"/>
      <c r="B521" s="152"/>
    </row>
    <row r="522" spans="1:2" x14ac:dyDescent="0.3">
      <c r="A522" s="234"/>
      <c r="B522" s="152"/>
    </row>
    <row r="523" spans="1:2" x14ac:dyDescent="0.3">
      <c r="A523" s="234"/>
      <c r="B523" s="152"/>
    </row>
    <row r="524" spans="1:2" x14ac:dyDescent="0.3">
      <c r="A524" s="234"/>
      <c r="B524" s="152"/>
    </row>
    <row r="525" spans="1:2" x14ac:dyDescent="0.3">
      <c r="A525" s="234"/>
      <c r="B525" s="152"/>
    </row>
    <row r="526" spans="1:2" x14ac:dyDescent="0.3">
      <c r="A526" s="234"/>
      <c r="B526" s="152"/>
    </row>
    <row r="527" spans="1:2" x14ac:dyDescent="0.3">
      <c r="A527" s="234"/>
      <c r="B527" s="152"/>
    </row>
    <row r="528" spans="1:2" x14ac:dyDescent="0.3">
      <c r="A528" s="234"/>
      <c r="B528" s="152"/>
    </row>
    <row r="529" spans="1:2" x14ac:dyDescent="0.3">
      <c r="A529" s="234"/>
      <c r="B529" s="152"/>
    </row>
    <row r="530" spans="1:2" x14ac:dyDescent="0.3">
      <c r="A530" s="234"/>
      <c r="B530" s="152"/>
    </row>
    <row r="531" spans="1:2" x14ac:dyDescent="0.3">
      <c r="A531" s="234"/>
      <c r="B531" s="152"/>
    </row>
    <row r="532" spans="1:2" x14ac:dyDescent="0.3">
      <c r="A532" s="234"/>
      <c r="B532" s="152"/>
    </row>
    <row r="533" spans="1:2" x14ac:dyDescent="0.3">
      <c r="A533" s="234"/>
      <c r="B533" s="152"/>
    </row>
    <row r="534" spans="1:2" x14ac:dyDescent="0.3">
      <c r="A534" s="234"/>
      <c r="B534" s="152"/>
    </row>
    <row r="535" spans="1:2" x14ac:dyDescent="0.3">
      <c r="A535" s="234"/>
      <c r="B535" s="152"/>
    </row>
    <row r="536" spans="1:2" x14ac:dyDescent="0.3">
      <c r="A536" s="234"/>
      <c r="B536" s="152"/>
    </row>
    <row r="537" spans="1:2" x14ac:dyDescent="0.3">
      <c r="A537" s="234"/>
      <c r="B537" s="152"/>
    </row>
    <row r="538" spans="1:2" x14ac:dyDescent="0.3">
      <c r="A538" s="234"/>
      <c r="B538" s="152"/>
    </row>
    <row r="539" spans="1:2" x14ac:dyDescent="0.3">
      <c r="A539" s="234"/>
      <c r="B539" s="152"/>
    </row>
    <row r="540" spans="1:2" x14ac:dyDescent="0.3">
      <c r="A540" s="234"/>
      <c r="B540" s="152"/>
    </row>
    <row r="541" spans="1:2" x14ac:dyDescent="0.3">
      <c r="A541" s="234"/>
      <c r="B541" s="152"/>
    </row>
    <row r="542" spans="1:2" x14ac:dyDescent="0.3">
      <c r="A542" s="234"/>
      <c r="B542" s="152"/>
    </row>
    <row r="543" spans="1:2" x14ac:dyDescent="0.3">
      <c r="A543" s="234"/>
      <c r="B543" s="152"/>
    </row>
    <row r="544" spans="1:2" x14ac:dyDescent="0.3">
      <c r="A544" s="234"/>
      <c r="B544" s="152"/>
    </row>
    <row r="545" spans="1:2" x14ac:dyDescent="0.3">
      <c r="A545" s="234"/>
      <c r="B545" s="152"/>
    </row>
    <row r="546" spans="1:2" x14ac:dyDescent="0.3">
      <c r="A546" s="234"/>
      <c r="B546" s="152"/>
    </row>
    <row r="547" spans="1:2" x14ac:dyDescent="0.3">
      <c r="A547" s="234"/>
      <c r="B547" s="152"/>
    </row>
    <row r="548" spans="1:2" x14ac:dyDescent="0.3">
      <c r="A548" s="234"/>
      <c r="B548" s="152"/>
    </row>
    <row r="549" spans="1:2" x14ac:dyDescent="0.3">
      <c r="A549" s="234"/>
      <c r="B549" s="153"/>
    </row>
    <row r="550" spans="1:2" x14ac:dyDescent="0.3">
      <c r="A550" s="234"/>
      <c r="B550" s="153"/>
    </row>
    <row r="551" spans="1:2" x14ac:dyDescent="0.3">
      <c r="A551" s="234"/>
      <c r="B551" s="153"/>
    </row>
    <row r="552" spans="1:2" x14ac:dyDescent="0.3">
      <c r="A552" s="234"/>
      <c r="B552" s="153"/>
    </row>
    <row r="553" spans="1:2" x14ac:dyDescent="0.3">
      <c r="A553" s="234"/>
      <c r="B553" s="153"/>
    </row>
    <row r="554" spans="1:2" x14ac:dyDescent="0.3">
      <c r="A554" s="234"/>
      <c r="B554" s="153"/>
    </row>
    <row r="555" spans="1:2" x14ac:dyDescent="0.3">
      <c r="A555" s="234"/>
      <c r="B555" s="153"/>
    </row>
    <row r="556" spans="1:2" x14ac:dyDescent="0.3">
      <c r="A556" s="234"/>
      <c r="B556" s="153"/>
    </row>
    <row r="557" spans="1:2" x14ac:dyDescent="0.3">
      <c r="A557" s="234"/>
      <c r="B557" s="153"/>
    </row>
    <row r="558" spans="1:2" x14ac:dyDescent="0.3">
      <c r="A558" s="234"/>
      <c r="B558" s="153"/>
    </row>
    <row r="559" spans="1:2" x14ac:dyDescent="0.3">
      <c r="A559" s="234"/>
      <c r="B559" s="153"/>
    </row>
    <row r="560" spans="1:2" x14ac:dyDescent="0.3">
      <c r="A560" s="234"/>
      <c r="B560" s="153"/>
    </row>
    <row r="561" spans="1:2" x14ac:dyDescent="0.3">
      <c r="A561" s="234"/>
      <c r="B561" s="153"/>
    </row>
    <row r="562" spans="1:2" x14ac:dyDescent="0.3">
      <c r="A562" s="234"/>
      <c r="B562" s="153"/>
    </row>
    <row r="563" spans="1:2" x14ac:dyDescent="0.3">
      <c r="A563" s="234"/>
      <c r="B563" s="153"/>
    </row>
    <row r="564" spans="1:2" x14ac:dyDescent="0.3">
      <c r="A564" s="234"/>
      <c r="B564" s="153"/>
    </row>
    <row r="565" spans="1:2" x14ac:dyDescent="0.3">
      <c r="A565" s="234"/>
      <c r="B565" s="153"/>
    </row>
    <row r="566" spans="1:2" x14ac:dyDescent="0.3">
      <c r="A566" s="234"/>
      <c r="B566" s="153"/>
    </row>
    <row r="567" spans="1:2" x14ac:dyDescent="0.3">
      <c r="A567" s="234"/>
      <c r="B567" s="153"/>
    </row>
    <row r="568" spans="1:2" x14ac:dyDescent="0.3">
      <c r="A568" s="234"/>
      <c r="B568" s="153"/>
    </row>
    <row r="569" spans="1:2" x14ac:dyDescent="0.3">
      <c r="A569" s="234"/>
      <c r="B569" s="153"/>
    </row>
    <row r="570" spans="1:2" x14ac:dyDescent="0.3">
      <c r="A570" s="234"/>
      <c r="B570" s="153"/>
    </row>
    <row r="571" spans="1:2" x14ac:dyDescent="0.3">
      <c r="A571" s="234"/>
      <c r="B571" s="153"/>
    </row>
    <row r="572" spans="1:2" x14ac:dyDescent="0.3">
      <c r="A572" s="234"/>
      <c r="B572" s="153"/>
    </row>
    <row r="573" spans="1:2" x14ac:dyDescent="0.3">
      <c r="A573" s="234"/>
      <c r="B573" s="153"/>
    </row>
    <row r="574" spans="1:2" x14ac:dyDescent="0.3">
      <c r="A574" s="234"/>
      <c r="B574" s="153"/>
    </row>
    <row r="575" spans="1:2" x14ac:dyDescent="0.3">
      <c r="A575" s="234"/>
      <c r="B575" s="153"/>
    </row>
    <row r="576" spans="1:2" x14ac:dyDescent="0.3">
      <c r="A576" s="234"/>
      <c r="B576" s="153"/>
    </row>
    <row r="577" spans="1:2" x14ac:dyDescent="0.3">
      <c r="A577" s="234"/>
      <c r="B577" s="153"/>
    </row>
    <row r="578" spans="1:2" x14ac:dyDescent="0.3">
      <c r="A578" s="234"/>
      <c r="B578" s="153"/>
    </row>
    <row r="579" spans="1:2" x14ac:dyDescent="0.3">
      <c r="A579" s="234"/>
      <c r="B579" s="153"/>
    </row>
    <row r="580" spans="1:2" x14ac:dyDescent="0.3">
      <c r="A580" s="234"/>
      <c r="B580" s="153"/>
    </row>
    <row r="581" spans="1:2" x14ac:dyDescent="0.3">
      <c r="A581" s="234"/>
      <c r="B581" s="153"/>
    </row>
    <row r="582" spans="1:2" x14ac:dyDescent="0.3">
      <c r="A582" s="234"/>
      <c r="B582" s="153"/>
    </row>
    <row r="583" spans="1:2" x14ac:dyDescent="0.3">
      <c r="A583" s="234"/>
      <c r="B583" s="153"/>
    </row>
    <row r="584" spans="1:2" x14ac:dyDescent="0.3">
      <c r="A584" s="234"/>
      <c r="B584" s="153"/>
    </row>
    <row r="585" spans="1:2" x14ac:dyDescent="0.3">
      <c r="A585" s="234"/>
      <c r="B585" s="153"/>
    </row>
    <row r="586" spans="1:2" x14ac:dyDescent="0.3">
      <c r="A586" s="234"/>
      <c r="B586" s="153"/>
    </row>
    <row r="587" spans="1:2" x14ac:dyDescent="0.3">
      <c r="A587" s="234"/>
      <c r="B587" s="153"/>
    </row>
    <row r="588" spans="1:2" x14ac:dyDescent="0.3">
      <c r="A588" s="234"/>
      <c r="B588" s="153"/>
    </row>
    <row r="589" spans="1:2" x14ac:dyDescent="0.3">
      <c r="A589" s="234"/>
      <c r="B589" s="153"/>
    </row>
    <row r="590" spans="1:2" x14ac:dyDescent="0.3">
      <c r="A590" s="234"/>
      <c r="B590" s="153"/>
    </row>
    <row r="591" spans="1:2" x14ac:dyDescent="0.3">
      <c r="A591" s="234"/>
      <c r="B591" s="153"/>
    </row>
    <row r="592" spans="1:2" x14ac:dyDescent="0.3">
      <c r="A592" s="234"/>
      <c r="B592" s="153"/>
    </row>
    <row r="593" spans="1:2" x14ac:dyDescent="0.3">
      <c r="A593" s="234"/>
      <c r="B593" s="153"/>
    </row>
    <row r="594" spans="1:2" x14ac:dyDescent="0.3">
      <c r="A594" s="234"/>
      <c r="B594" s="153"/>
    </row>
    <row r="595" spans="1:2" x14ac:dyDescent="0.3">
      <c r="A595" s="234"/>
      <c r="B595" s="153"/>
    </row>
    <row r="596" spans="1:2" x14ac:dyDescent="0.3">
      <c r="A596" s="234"/>
      <c r="B596" s="153"/>
    </row>
    <row r="597" spans="1:2" x14ac:dyDescent="0.3">
      <c r="A597" s="151"/>
      <c r="B597" s="153"/>
    </row>
    <row r="598" spans="1:2" x14ac:dyDescent="0.3">
      <c r="A598" s="151"/>
      <c r="B598" s="153"/>
    </row>
    <row r="599" spans="1:2" x14ac:dyDescent="0.3">
      <c r="A599" s="151"/>
      <c r="B599" s="153"/>
    </row>
    <row r="600" spans="1:2" x14ac:dyDescent="0.3">
      <c r="A600" s="151"/>
      <c r="B600" s="153"/>
    </row>
    <row r="601" spans="1:2" x14ac:dyDescent="0.3">
      <c r="A601" s="151"/>
      <c r="B601" s="153"/>
    </row>
    <row r="602" spans="1:2" x14ac:dyDescent="0.3">
      <c r="A602" s="151"/>
      <c r="B602" s="153"/>
    </row>
    <row r="603" spans="1:2" x14ac:dyDescent="0.3">
      <c r="A603" s="151"/>
      <c r="B603" s="153"/>
    </row>
    <row r="604" spans="1:2" x14ac:dyDescent="0.3">
      <c r="A604" s="151"/>
      <c r="B604" s="153"/>
    </row>
    <row r="605" spans="1:2" x14ac:dyDescent="0.3">
      <c r="A605" s="151"/>
      <c r="B605" s="153"/>
    </row>
    <row r="606" spans="1:2" x14ac:dyDescent="0.3">
      <c r="A606" s="151"/>
      <c r="B606" s="153"/>
    </row>
    <row r="607" spans="1:2" x14ac:dyDescent="0.3">
      <c r="A607" s="151"/>
      <c r="B607" s="153"/>
    </row>
    <row r="608" spans="1:2" x14ac:dyDescent="0.3">
      <c r="A608" s="151"/>
      <c r="B608" s="153"/>
    </row>
    <row r="609" spans="1:2" x14ac:dyDescent="0.3">
      <c r="A609" s="151"/>
      <c r="B609" s="153"/>
    </row>
    <row r="610" spans="1:2" x14ac:dyDescent="0.3">
      <c r="A610" s="151"/>
      <c r="B610" s="153"/>
    </row>
    <row r="611" spans="1:2" x14ac:dyDescent="0.3">
      <c r="A611" s="151"/>
      <c r="B611" s="153"/>
    </row>
    <row r="612" spans="1:2" x14ac:dyDescent="0.3">
      <c r="A612" s="151"/>
      <c r="B612" s="153"/>
    </row>
    <row r="613" spans="1:2" x14ac:dyDescent="0.3">
      <c r="A613" s="151"/>
      <c r="B613" s="153"/>
    </row>
    <row r="614" spans="1:2" x14ac:dyDescent="0.3">
      <c r="A614" s="151"/>
      <c r="B614" s="153"/>
    </row>
    <row r="615" spans="1:2" x14ac:dyDescent="0.3">
      <c r="A615" s="151"/>
      <c r="B615" s="153"/>
    </row>
    <row r="616" spans="1:2" x14ac:dyDescent="0.3">
      <c r="A616" s="151"/>
      <c r="B616" s="153"/>
    </row>
    <row r="617" spans="1:2" x14ac:dyDescent="0.3">
      <c r="A617" s="151"/>
      <c r="B617" s="153"/>
    </row>
    <row r="618" spans="1:2" x14ac:dyDescent="0.3">
      <c r="A618" s="151"/>
      <c r="B618" s="153"/>
    </row>
    <row r="619" spans="1:2" x14ac:dyDescent="0.3">
      <c r="A619" s="151"/>
      <c r="B619" s="153"/>
    </row>
    <row r="620" spans="1:2" x14ac:dyDescent="0.3">
      <c r="A620" s="151"/>
      <c r="B620" s="153"/>
    </row>
    <row r="621" spans="1:2" x14ac:dyDescent="0.3">
      <c r="A621" s="151"/>
      <c r="B621" s="153"/>
    </row>
    <row r="622" spans="1:2" x14ac:dyDescent="0.3">
      <c r="A622" s="151"/>
      <c r="B622" s="153"/>
    </row>
    <row r="623" spans="1:2" x14ac:dyDescent="0.3">
      <c r="A623" s="151"/>
      <c r="B623" s="153"/>
    </row>
    <row r="624" spans="1:2" x14ac:dyDescent="0.3">
      <c r="A624" s="151"/>
      <c r="B624" s="153"/>
    </row>
    <row r="625" spans="1:2" x14ac:dyDescent="0.3">
      <c r="A625" s="151"/>
      <c r="B625" s="153"/>
    </row>
    <row r="626" spans="1:2" x14ac:dyDescent="0.3">
      <c r="A626" s="151"/>
      <c r="B626" s="153"/>
    </row>
    <row r="627" spans="1:2" x14ac:dyDescent="0.3">
      <c r="A627" s="151"/>
      <c r="B627" s="153"/>
    </row>
    <row r="628" spans="1:2" x14ac:dyDescent="0.3">
      <c r="A628" s="151"/>
      <c r="B628" s="153"/>
    </row>
    <row r="629" spans="1:2" x14ac:dyDescent="0.3">
      <c r="A629" s="151"/>
      <c r="B629" s="153"/>
    </row>
    <row r="630" spans="1:2" x14ac:dyDescent="0.3">
      <c r="A630" s="151"/>
      <c r="B630" s="153"/>
    </row>
    <row r="631" spans="1:2" x14ac:dyDescent="0.3">
      <c r="A631" s="151"/>
      <c r="B631" s="153"/>
    </row>
    <row r="632" spans="1:2" x14ac:dyDescent="0.3">
      <c r="A632" s="151"/>
      <c r="B632" s="153"/>
    </row>
    <row r="633" spans="1:2" x14ac:dyDescent="0.3">
      <c r="A633" s="151"/>
      <c r="B633" s="153"/>
    </row>
    <row r="634" spans="1:2" x14ac:dyDescent="0.3">
      <c r="A634" s="151"/>
      <c r="B634" s="153"/>
    </row>
    <row r="635" spans="1:2" x14ac:dyDescent="0.3">
      <c r="A635" s="151"/>
      <c r="B635" s="153"/>
    </row>
    <row r="636" spans="1:2" x14ac:dyDescent="0.3">
      <c r="A636" s="151"/>
      <c r="B636" s="153"/>
    </row>
    <row r="637" spans="1:2" x14ac:dyDescent="0.3">
      <c r="A637" s="151"/>
      <c r="B637" s="153"/>
    </row>
    <row r="638" spans="1:2" x14ac:dyDescent="0.3">
      <c r="A638" s="151"/>
      <c r="B638" s="153"/>
    </row>
    <row r="639" spans="1:2" x14ac:dyDescent="0.3">
      <c r="A639" s="151"/>
      <c r="B639" s="153"/>
    </row>
    <row r="640" spans="1:2" x14ac:dyDescent="0.3">
      <c r="A640" s="151"/>
      <c r="B640" s="153"/>
    </row>
    <row r="641" spans="1:2" x14ac:dyDescent="0.3">
      <c r="A641" s="151"/>
      <c r="B641" s="153"/>
    </row>
    <row r="642" spans="1:2" x14ac:dyDescent="0.3">
      <c r="A642" s="151"/>
      <c r="B642" s="153"/>
    </row>
    <row r="643" spans="1:2" x14ac:dyDescent="0.3">
      <c r="A643" s="151"/>
      <c r="B643" s="153"/>
    </row>
    <row r="644" spans="1:2" x14ac:dyDescent="0.3">
      <c r="A644" s="151"/>
      <c r="B644" s="153"/>
    </row>
    <row r="645" spans="1:2" x14ac:dyDescent="0.3">
      <c r="A645" s="151"/>
      <c r="B645" s="153"/>
    </row>
    <row r="646" spans="1:2" x14ac:dyDescent="0.3">
      <c r="A646" s="151"/>
      <c r="B646" s="153"/>
    </row>
    <row r="647" spans="1:2" x14ac:dyDescent="0.3">
      <c r="A647" s="151"/>
      <c r="B647" s="153"/>
    </row>
    <row r="648" spans="1:2" x14ac:dyDescent="0.3">
      <c r="A648" s="151"/>
      <c r="B648" s="153"/>
    </row>
    <row r="649" spans="1:2" x14ac:dyDescent="0.3">
      <c r="A649" s="151"/>
      <c r="B649" s="153"/>
    </row>
    <row r="650" spans="1:2" x14ac:dyDescent="0.3">
      <c r="A650" s="151"/>
      <c r="B650" s="153"/>
    </row>
    <row r="651" spans="1:2" x14ac:dyDescent="0.3">
      <c r="A651" s="151"/>
      <c r="B651" s="153"/>
    </row>
    <row r="652" spans="1:2" x14ac:dyDescent="0.3">
      <c r="A652" s="151"/>
      <c r="B652" s="153"/>
    </row>
    <row r="653" spans="1:2" x14ac:dyDescent="0.3">
      <c r="A653" s="151"/>
      <c r="B653" s="153"/>
    </row>
    <row r="654" spans="1:2" x14ac:dyDescent="0.3">
      <c r="A654" s="151"/>
      <c r="B654" s="153"/>
    </row>
    <row r="655" spans="1:2" x14ac:dyDescent="0.3">
      <c r="A655" s="151"/>
      <c r="B655" s="153"/>
    </row>
    <row r="656" spans="1:2" x14ac:dyDescent="0.3">
      <c r="A656" s="151"/>
      <c r="B656" s="153"/>
    </row>
    <row r="657" spans="1:2" x14ac:dyDescent="0.3">
      <c r="A657" s="151"/>
      <c r="B657" s="153"/>
    </row>
    <row r="658" spans="1:2" x14ac:dyDescent="0.3">
      <c r="A658" s="151"/>
      <c r="B658" s="153"/>
    </row>
    <row r="659" spans="1:2" x14ac:dyDescent="0.3">
      <c r="A659" s="151"/>
      <c r="B659" s="153"/>
    </row>
    <row r="660" spans="1:2" x14ac:dyDescent="0.3">
      <c r="A660" s="151"/>
      <c r="B660" s="153"/>
    </row>
    <row r="661" spans="1:2" x14ac:dyDescent="0.3">
      <c r="A661" s="151"/>
      <c r="B661" s="153"/>
    </row>
    <row r="662" spans="1:2" x14ac:dyDescent="0.3">
      <c r="A662" s="151"/>
      <c r="B662" s="153"/>
    </row>
    <row r="663" spans="1:2" x14ac:dyDescent="0.3">
      <c r="A663" s="151"/>
      <c r="B663" s="153"/>
    </row>
    <row r="664" spans="1:2" x14ac:dyDescent="0.3">
      <c r="A664" s="151"/>
      <c r="B664" s="153"/>
    </row>
    <row r="665" spans="1:2" x14ac:dyDescent="0.3">
      <c r="A665" s="151"/>
      <c r="B665" s="153"/>
    </row>
    <row r="666" spans="1:2" x14ac:dyDescent="0.3">
      <c r="A666" s="151"/>
      <c r="B666" s="153"/>
    </row>
    <row r="667" spans="1:2" x14ac:dyDescent="0.3">
      <c r="A667" s="151"/>
      <c r="B667" s="153"/>
    </row>
    <row r="668" spans="1:2" x14ac:dyDescent="0.3">
      <c r="A668" s="151"/>
      <c r="B668" s="153"/>
    </row>
    <row r="669" spans="1:2" x14ac:dyDescent="0.3">
      <c r="A669" s="151"/>
      <c r="B669" s="153"/>
    </row>
    <row r="670" spans="1:2" x14ac:dyDescent="0.3">
      <c r="A670" s="151"/>
      <c r="B670" s="153"/>
    </row>
    <row r="671" spans="1:2" x14ac:dyDescent="0.3">
      <c r="A671" s="151"/>
      <c r="B671" s="153"/>
    </row>
    <row r="672" spans="1:2" x14ac:dyDescent="0.3">
      <c r="A672" s="151"/>
      <c r="B672" s="153"/>
    </row>
    <row r="673" spans="1:2" x14ac:dyDescent="0.3">
      <c r="A673" s="151"/>
      <c r="B673" s="153"/>
    </row>
    <row r="674" spans="1:2" x14ac:dyDescent="0.3">
      <c r="A674" s="151"/>
      <c r="B674" s="153"/>
    </row>
    <row r="675" spans="1:2" x14ac:dyDescent="0.3">
      <c r="A675" s="151"/>
      <c r="B675" s="153"/>
    </row>
    <row r="676" spans="1:2" x14ac:dyDescent="0.3">
      <c r="A676" s="151"/>
      <c r="B676" s="153"/>
    </row>
    <row r="677" spans="1:2" x14ac:dyDescent="0.3">
      <c r="A677" s="151"/>
      <c r="B677" s="153"/>
    </row>
    <row r="678" spans="1:2" x14ac:dyDescent="0.3">
      <c r="A678" s="151"/>
      <c r="B678" s="153"/>
    </row>
    <row r="679" spans="1:2" x14ac:dyDescent="0.3">
      <c r="A679" s="151"/>
      <c r="B679" s="153"/>
    </row>
    <row r="680" spans="1:2" x14ac:dyDescent="0.3">
      <c r="A680" s="151"/>
      <c r="B680" s="153"/>
    </row>
    <row r="681" spans="1:2" x14ac:dyDescent="0.3">
      <c r="A681" s="151"/>
      <c r="B681" s="153"/>
    </row>
    <row r="682" spans="1:2" x14ac:dyDescent="0.3">
      <c r="A682" s="151"/>
      <c r="B682" s="153"/>
    </row>
    <row r="683" spans="1:2" x14ac:dyDescent="0.3">
      <c r="A683" s="151"/>
      <c r="B683" s="153"/>
    </row>
    <row r="684" spans="1:2" x14ac:dyDescent="0.3">
      <c r="A684" s="151"/>
      <c r="B684" s="153"/>
    </row>
    <row r="685" spans="1:2" x14ac:dyDescent="0.3">
      <c r="A685" s="151"/>
      <c r="B685" s="153"/>
    </row>
    <row r="686" spans="1:2" x14ac:dyDescent="0.3">
      <c r="A686" s="151"/>
      <c r="B686" s="153"/>
    </row>
    <row r="687" spans="1:2" x14ac:dyDescent="0.3">
      <c r="A687" s="151"/>
      <c r="B687" s="153"/>
    </row>
    <row r="688" spans="1:2" x14ac:dyDescent="0.3">
      <c r="A688" s="151"/>
      <c r="B688" s="153"/>
    </row>
    <row r="689" spans="1:2" x14ac:dyDescent="0.3">
      <c r="A689" s="151"/>
      <c r="B689" s="153"/>
    </row>
    <row r="690" spans="1:2" x14ac:dyDescent="0.3">
      <c r="A690" s="151"/>
      <c r="B690" s="153"/>
    </row>
    <row r="691" spans="1:2" x14ac:dyDescent="0.3">
      <c r="A691" s="151"/>
      <c r="B691" s="153"/>
    </row>
    <row r="692" spans="1:2" x14ac:dyDescent="0.3">
      <c r="A692" s="151"/>
      <c r="B692" s="153"/>
    </row>
    <row r="693" spans="1:2" x14ac:dyDescent="0.3">
      <c r="A693" s="151"/>
      <c r="B693" s="153"/>
    </row>
    <row r="694" spans="1:2" x14ac:dyDescent="0.3">
      <c r="A694" s="151"/>
      <c r="B694" s="153"/>
    </row>
    <row r="695" spans="1:2" x14ac:dyDescent="0.3">
      <c r="A695" s="151"/>
      <c r="B695" s="153"/>
    </row>
    <row r="696" spans="1:2" x14ac:dyDescent="0.3">
      <c r="A696" s="151"/>
      <c r="B696" s="153"/>
    </row>
    <row r="697" spans="1:2" x14ac:dyDescent="0.3">
      <c r="A697" s="151"/>
      <c r="B697" s="153"/>
    </row>
    <row r="698" spans="1:2" x14ac:dyDescent="0.3">
      <c r="A698" s="151"/>
      <c r="B698" s="153"/>
    </row>
    <row r="699" spans="1:2" x14ac:dyDescent="0.3">
      <c r="A699" s="151"/>
      <c r="B699" s="153"/>
    </row>
    <row r="700" spans="1:2" x14ac:dyDescent="0.3">
      <c r="A700" s="151"/>
      <c r="B700" s="153"/>
    </row>
    <row r="701" spans="1:2" x14ac:dyDescent="0.3">
      <c r="A701" s="151"/>
      <c r="B701" s="153"/>
    </row>
    <row r="702" spans="1:2" x14ac:dyDescent="0.3">
      <c r="A702" s="151"/>
      <c r="B702" s="153"/>
    </row>
    <row r="703" spans="1:2" x14ac:dyDescent="0.3">
      <c r="A703" s="151"/>
      <c r="B703" s="153"/>
    </row>
    <row r="704" spans="1:2" x14ac:dyDescent="0.3">
      <c r="A704" s="151"/>
      <c r="B704" s="153"/>
    </row>
    <row r="705" spans="1:2" x14ac:dyDescent="0.3">
      <c r="A705" s="151"/>
      <c r="B705" s="153"/>
    </row>
    <row r="706" spans="1:2" x14ac:dyDescent="0.3">
      <c r="A706" s="151"/>
      <c r="B706" s="153"/>
    </row>
    <row r="707" spans="1:2" x14ac:dyDescent="0.3">
      <c r="A707" s="151"/>
      <c r="B707" s="153"/>
    </row>
    <row r="708" spans="1:2" x14ac:dyDescent="0.3">
      <c r="A708" s="151"/>
      <c r="B708" s="153"/>
    </row>
    <row r="709" spans="1:2" x14ac:dyDescent="0.3">
      <c r="A709" s="151"/>
      <c r="B709" s="153"/>
    </row>
    <row r="710" spans="1:2" x14ac:dyDescent="0.3">
      <c r="A710" s="151"/>
      <c r="B710" s="153"/>
    </row>
    <row r="711" spans="1:2" x14ac:dyDescent="0.3">
      <c r="A711" s="151"/>
      <c r="B711" s="153"/>
    </row>
    <row r="712" spans="1:2" x14ac:dyDescent="0.3">
      <c r="A712" s="151"/>
      <c r="B712" s="153"/>
    </row>
    <row r="713" spans="1:2" x14ac:dyDescent="0.3">
      <c r="A713" s="151"/>
      <c r="B713" s="153"/>
    </row>
    <row r="714" spans="1:2" x14ac:dyDescent="0.3">
      <c r="A714" s="151"/>
      <c r="B714" s="153"/>
    </row>
    <row r="715" spans="1:2" x14ac:dyDescent="0.3">
      <c r="A715" s="151"/>
      <c r="B715" s="153"/>
    </row>
    <row r="716" spans="1:2" x14ac:dyDescent="0.3">
      <c r="A716" s="151"/>
      <c r="B716" s="153"/>
    </row>
    <row r="717" spans="1:2" x14ac:dyDescent="0.3">
      <c r="A717" s="151"/>
      <c r="B717" s="153"/>
    </row>
    <row r="718" spans="1:2" x14ac:dyDescent="0.3">
      <c r="A718" s="151"/>
      <c r="B718" s="153"/>
    </row>
    <row r="719" spans="1:2" x14ac:dyDescent="0.3">
      <c r="A719" s="151"/>
      <c r="B719" s="153"/>
    </row>
    <row r="720" spans="1:2" x14ac:dyDescent="0.3">
      <c r="A720" s="151"/>
      <c r="B720" s="153"/>
    </row>
    <row r="721" spans="1:2" x14ac:dyDescent="0.3">
      <c r="A721" s="151"/>
      <c r="B721" s="153"/>
    </row>
    <row r="722" spans="1:2" x14ac:dyDescent="0.3">
      <c r="A722" s="151"/>
      <c r="B722" s="153"/>
    </row>
    <row r="723" spans="1:2" x14ac:dyDescent="0.3">
      <c r="A723" s="151"/>
      <c r="B723" s="153"/>
    </row>
    <row r="724" spans="1:2" x14ac:dyDescent="0.3">
      <c r="A724" s="151"/>
      <c r="B724" s="153"/>
    </row>
    <row r="725" spans="1:2" x14ac:dyDescent="0.3">
      <c r="A725" s="151"/>
      <c r="B725" s="153"/>
    </row>
    <row r="726" spans="1:2" x14ac:dyDescent="0.3">
      <c r="A726" s="154"/>
      <c r="B726" s="153"/>
    </row>
    <row r="727" spans="1:2" x14ac:dyDescent="0.3">
      <c r="A727" s="154"/>
      <c r="B727" s="153"/>
    </row>
    <row r="728" spans="1:2" x14ac:dyDescent="0.3">
      <c r="A728" s="154"/>
      <c r="B728" s="153"/>
    </row>
    <row r="729" spans="1:2" x14ac:dyDescent="0.3">
      <c r="A729" s="154"/>
      <c r="B729" s="153"/>
    </row>
    <row r="730" spans="1:2" x14ac:dyDescent="0.3">
      <c r="A730" s="154"/>
      <c r="B730" s="153"/>
    </row>
    <row r="731" spans="1:2" x14ac:dyDescent="0.3">
      <c r="A731" s="154"/>
      <c r="B731" s="153"/>
    </row>
    <row r="732" spans="1:2" x14ac:dyDescent="0.3">
      <c r="A732" s="154"/>
      <c r="B732" s="153"/>
    </row>
    <row r="733" spans="1:2" x14ac:dyDescent="0.3">
      <c r="A733" s="154"/>
      <c r="B733" s="153"/>
    </row>
    <row r="734" spans="1:2" x14ac:dyDescent="0.3">
      <c r="A734" s="154"/>
      <c r="B734" s="153"/>
    </row>
    <row r="735" spans="1:2" x14ac:dyDescent="0.3">
      <c r="A735" s="154"/>
      <c r="B735" s="153"/>
    </row>
    <row r="736" spans="1:2" x14ac:dyDescent="0.3">
      <c r="A736" s="154"/>
      <c r="B736" s="153"/>
    </row>
    <row r="737" spans="1:2" x14ac:dyDescent="0.3">
      <c r="A737" s="154"/>
      <c r="B737" s="153"/>
    </row>
    <row r="738" spans="1:2" x14ac:dyDescent="0.3">
      <c r="A738" s="154"/>
      <c r="B738" s="153"/>
    </row>
    <row r="739" spans="1:2" x14ac:dyDescent="0.3">
      <c r="A739" s="154"/>
      <c r="B739" s="153"/>
    </row>
    <row r="740" spans="1:2" x14ac:dyDescent="0.3">
      <c r="A740" s="154"/>
      <c r="B740" s="153"/>
    </row>
    <row r="741" spans="1:2" x14ac:dyDescent="0.3">
      <c r="A741" s="154"/>
      <c r="B741" s="153"/>
    </row>
    <row r="742" spans="1:2" x14ac:dyDescent="0.3">
      <c r="A742" s="154"/>
      <c r="B742" s="153"/>
    </row>
    <row r="743" spans="1:2" x14ac:dyDescent="0.3">
      <c r="A743" s="154"/>
      <c r="B743" s="153"/>
    </row>
    <row r="744" spans="1:2" x14ac:dyDescent="0.3">
      <c r="A744" s="154"/>
      <c r="B744" s="153"/>
    </row>
    <row r="745" spans="1:2" x14ac:dyDescent="0.3">
      <c r="A745" s="154"/>
      <c r="B745" s="153"/>
    </row>
    <row r="746" spans="1:2" x14ac:dyDescent="0.3">
      <c r="A746" s="154"/>
      <c r="B746" s="153"/>
    </row>
    <row r="747" spans="1:2" x14ac:dyDescent="0.3">
      <c r="A747" s="154"/>
      <c r="B747" s="153"/>
    </row>
    <row r="748" spans="1:2" x14ac:dyDescent="0.3">
      <c r="A748" s="154"/>
      <c r="B748" s="153"/>
    </row>
    <row r="749" spans="1:2" x14ac:dyDescent="0.3">
      <c r="A749" s="154"/>
      <c r="B749" s="153"/>
    </row>
    <row r="750" spans="1:2" x14ac:dyDescent="0.3">
      <c r="A750" s="154"/>
      <c r="B750" s="153"/>
    </row>
    <row r="751" spans="1:2" x14ac:dyDescent="0.3">
      <c r="A751" s="154"/>
      <c r="B751" s="153"/>
    </row>
    <row r="752" spans="1:2" x14ac:dyDescent="0.3">
      <c r="A752" s="154"/>
      <c r="B752" s="153"/>
    </row>
    <row r="753" spans="1:2" x14ac:dyDescent="0.3">
      <c r="A753" s="154"/>
      <c r="B753" s="153"/>
    </row>
    <row r="754" spans="1:2" x14ac:dyDescent="0.3">
      <c r="A754" s="154"/>
      <c r="B754" s="153"/>
    </row>
    <row r="755" spans="1:2" x14ac:dyDescent="0.3">
      <c r="A755" s="154"/>
      <c r="B755" s="153"/>
    </row>
    <row r="756" spans="1:2" x14ac:dyDescent="0.3">
      <c r="A756" s="154"/>
      <c r="B756" s="153"/>
    </row>
    <row r="757" spans="1:2" x14ac:dyDescent="0.3">
      <c r="A757" s="154"/>
      <c r="B757" s="153"/>
    </row>
    <row r="758" spans="1:2" x14ac:dyDescent="0.3">
      <c r="A758" s="154"/>
      <c r="B758" s="153"/>
    </row>
    <row r="759" spans="1:2" x14ac:dyDescent="0.3">
      <c r="A759" s="154"/>
      <c r="B759" s="153"/>
    </row>
    <row r="760" spans="1:2" x14ac:dyDescent="0.3">
      <c r="A760" s="154"/>
      <c r="B760" s="153"/>
    </row>
    <row r="761" spans="1:2" x14ac:dyDescent="0.3">
      <c r="A761" s="154"/>
      <c r="B761" s="153"/>
    </row>
    <row r="762" spans="1:2" x14ac:dyDescent="0.3">
      <c r="A762" s="154"/>
      <c r="B762" s="153"/>
    </row>
    <row r="763" spans="1:2" x14ac:dyDescent="0.3">
      <c r="A763" s="154"/>
      <c r="B763" s="153"/>
    </row>
    <row r="764" spans="1:2" x14ac:dyDescent="0.3">
      <c r="A764" s="154"/>
      <c r="B764" s="153"/>
    </row>
    <row r="765" spans="1:2" x14ac:dyDescent="0.3">
      <c r="A765" s="154"/>
      <c r="B765" s="153"/>
    </row>
    <row r="766" spans="1:2" x14ac:dyDescent="0.3">
      <c r="A766" s="154"/>
      <c r="B766" s="153"/>
    </row>
    <row r="767" spans="1:2" x14ac:dyDescent="0.3">
      <c r="A767" s="154"/>
      <c r="B767" s="153"/>
    </row>
    <row r="768" spans="1:2" x14ac:dyDescent="0.3">
      <c r="A768" s="154"/>
      <c r="B768" s="153"/>
    </row>
    <row r="769" spans="1:2" x14ac:dyDescent="0.3">
      <c r="A769" s="154"/>
      <c r="B769" s="153"/>
    </row>
    <row r="770" spans="1:2" x14ac:dyDescent="0.3">
      <c r="A770" s="154"/>
      <c r="B770" s="153"/>
    </row>
    <row r="771" spans="1:2" x14ac:dyDescent="0.3">
      <c r="A771" s="154"/>
      <c r="B771" s="153"/>
    </row>
    <row r="772" spans="1:2" x14ac:dyDescent="0.3">
      <c r="A772" s="154"/>
      <c r="B772" s="153"/>
    </row>
    <row r="773" spans="1:2" x14ac:dyDescent="0.3">
      <c r="A773" s="154"/>
      <c r="B773" s="153"/>
    </row>
    <row r="774" spans="1:2" x14ac:dyDescent="0.3">
      <c r="A774" s="154"/>
      <c r="B774" s="153"/>
    </row>
    <row r="775" spans="1:2" x14ac:dyDescent="0.3">
      <c r="A775" s="154"/>
      <c r="B775" s="153"/>
    </row>
    <row r="776" spans="1:2" x14ac:dyDescent="0.3">
      <c r="A776" s="154"/>
      <c r="B776" s="153"/>
    </row>
    <row r="777" spans="1:2" x14ac:dyDescent="0.3">
      <c r="A777" s="154"/>
      <c r="B777" s="153"/>
    </row>
    <row r="778" spans="1:2" x14ac:dyDescent="0.3">
      <c r="A778" s="154"/>
      <c r="B778" s="153"/>
    </row>
    <row r="779" spans="1:2" x14ac:dyDescent="0.3">
      <c r="A779" s="154"/>
      <c r="B779" s="153"/>
    </row>
    <row r="780" spans="1:2" x14ac:dyDescent="0.3">
      <c r="A780" s="154"/>
      <c r="B780" s="153"/>
    </row>
    <row r="781" spans="1:2" x14ac:dyDescent="0.3">
      <c r="A781" s="154"/>
      <c r="B781" s="153"/>
    </row>
    <row r="782" spans="1:2" x14ac:dyDescent="0.3">
      <c r="A782" s="154"/>
      <c r="B782" s="153"/>
    </row>
    <row r="783" spans="1:2" x14ac:dyDescent="0.3">
      <c r="A783" s="154"/>
      <c r="B783" s="153"/>
    </row>
    <row r="784" spans="1:2" x14ac:dyDescent="0.3">
      <c r="A784" s="154"/>
      <c r="B784" s="153"/>
    </row>
    <row r="785" spans="1:2" x14ac:dyDescent="0.3">
      <c r="A785" s="154"/>
      <c r="B785" s="153"/>
    </row>
    <row r="786" spans="1:2" x14ac:dyDescent="0.3">
      <c r="A786" s="154"/>
      <c r="B786" s="153"/>
    </row>
    <row r="787" spans="1:2" x14ac:dyDescent="0.3">
      <c r="A787" s="154"/>
      <c r="B787" s="153"/>
    </row>
    <row r="788" spans="1:2" x14ac:dyDescent="0.3">
      <c r="A788" s="154"/>
      <c r="B788" s="153"/>
    </row>
    <row r="789" spans="1:2" x14ac:dyDescent="0.3">
      <c r="A789" s="154"/>
      <c r="B789" s="153"/>
    </row>
    <row r="790" spans="1:2" x14ac:dyDescent="0.3">
      <c r="A790" s="154"/>
      <c r="B790" s="153"/>
    </row>
    <row r="791" spans="1:2" x14ac:dyDescent="0.3">
      <c r="A791" s="154"/>
      <c r="B791" s="153"/>
    </row>
    <row r="792" spans="1:2" x14ac:dyDescent="0.3">
      <c r="A792" s="154"/>
      <c r="B792" s="153"/>
    </row>
    <row r="793" spans="1:2" x14ac:dyDescent="0.3">
      <c r="A793" s="154"/>
      <c r="B793" s="153"/>
    </row>
    <row r="794" spans="1:2" x14ac:dyDescent="0.3">
      <c r="A794" s="154"/>
      <c r="B794" s="153"/>
    </row>
    <row r="795" spans="1:2" x14ac:dyDescent="0.3">
      <c r="A795" s="154"/>
      <c r="B795" s="153"/>
    </row>
    <row r="796" spans="1:2" x14ac:dyDescent="0.3">
      <c r="A796" s="154"/>
      <c r="B796" s="153"/>
    </row>
    <row r="797" spans="1:2" x14ac:dyDescent="0.3">
      <c r="A797" s="154"/>
      <c r="B797" s="153"/>
    </row>
    <row r="798" spans="1:2" x14ac:dyDescent="0.3">
      <c r="A798" s="154"/>
      <c r="B798" s="153"/>
    </row>
    <row r="799" spans="1:2" x14ac:dyDescent="0.3">
      <c r="A799" s="154"/>
      <c r="B799" s="153"/>
    </row>
    <row r="800" spans="1:2" x14ac:dyDescent="0.3">
      <c r="A800" s="154"/>
      <c r="B800" s="153"/>
    </row>
    <row r="801" spans="1:2" x14ac:dyDescent="0.3">
      <c r="A801" s="154"/>
      <c r="B801" s="153"/>
    </row>
    <row r="802" spans="1:2" x14ac:dyDescent="0.3">
      <c r="A802" s="154"/>
      <c r="B802" s="153"/>
    </row>
    <row r="803" spans="1:2" x14ac:dyDescent="0.3">
      <c r="A803" s="154"/>
      <c r="B803" s="153"/>
    </row>
    <row r="804" spans="1:2" x14ac:dyDescent="0.3">
      <c r="A804" s="154"/>
      <c r="B804" s="153"/>
    </row>
    <row r="805" spans="1:2" x14ac:dyDescent="0.3">
      <c r="A805" s="154"/>
      <c r="B805" s="153"/>
    </row>
    <row r="806" spans="1:2" x14ac:dyDescent="0.3">
      <c r="A806" s="154"/>
      <c r="B806" s="153"/>
    </row>
    <row r="807" spans="1:2" x14ac:dyDescent="0.3">
      <c r="A807" s="154"/>
      <c r="B807" s="153"/>
    </row>
    <row r="808" spans="1:2" x14ac:dyDescent="0.3">
      <c r="A808" s="154"/>
      <c r="B808" s="153"/>
    </row>
    <row r="809" spans="1:2" x14ac:dyDescent="0.3">
      <c r="A809" s="154"/>
      <c r="B809" s="153"/>
    </row>
    <row r="810" spans="1:2" x14ac:dyDescent="0.3">
      <c r="A810" s="154"/>
      <c r="B810" s="153"/>
    </row>
    <row r="811" spans="1:2" x14ac:dyDescent="0.3">
      <c r="A811" s="154"/>
      <c r="B811" s="153"/>
    </row>
    <row r="812" spans="1:2" x14ac:dyDescent="0.3">
      <c r="A812" s="154"/>
      <c r="B812" s="153"/>
    </row>
    <row r="813" spans="1:2" x14ac:dyDescent="0.3">
      <c r="A813" s="154"/>
      <c r="B813" s="153"/>
    </row>
    <row r="814" spans="1:2" x14ac:dyDescent="0.3">
      <c r="A814" s="154"/>
      <c r="B814" s="153"/>
    </row>
    <row r="815" spans="1:2" x14ac:dyDescent="0.3">
      <c r="A815" s="154"/>
      <c r="B815" s="153"/>
    </row>
    <row r="816" spans="1:2" x14ac:dyDescent="0.3">
      <c r="A816" s="154"/>
      <c r="B816" s="153"/>
    </row>
    <row r="817" spans="1:2" x14ac:dyDescent="0.3">
      <c r="A817" s="154"/>
      <c r="B817" s="153"/>
    </row>
    <row r="818" spans="1:2" x14ac:dyDescent="0.3">
      <c r="A818" s="154"/>
      <c r="B818" s="153"/>
    </row>
    <row r="819" spans="1:2" x14ac:dyDescent="0.3">
      <c r="A819" s="154"/>
      <c r="B819" s="153"/>
    </row>
    <row r="820" spans="1:2" x14ac:dyDescent="0.3">
      <c r="A820" s="154"/>
      <c r="B820" s="153"/>
    </row>
    <row r="821" spans="1:2" x14ac:dyDescent="0.3">
      <c r="A821" s="154"/>
      <c r="B821" s="153"/>
    </row>
    <row r="822" spans="1:2" x14ac:dyDescent="0.3">
      <c r="A822" s="154"/>
      <c r="B822" s="153"/>
    </row>
    <row r="823" spans="1:2" x14ac:dyDescent="0.3">
      <c r="A823" s="154"/>
      <c r="B823" s="153"/>
    </row>
    <row r="824" spans="1:2" x14ac:dyDescent="0.3">
      <c r="A824" s="154"/>
      <c r="B824" s="153"/>
    </row>
    <row r="825" spans="1:2" x14ac:dyDescent="0.3">
      <c r="A825" s="154"/>
      <c r="B825" s="153"/>
    </row>
    <row r="826" spans="1:2" x14ac:dyDescent="0.3">
      <c r="A826" s="154"/>
      <c r="B826" s="153"/>
    </row>
    <row r="827" spans="1:2" x14ac:dyDescent="0.3">
      <c r="A827" s="154"/>
      <c r="B827" s="153"/>
    </row>
    <row r="828" spans="1:2" x14ac:dyDescent="0.3">
      <c r="A828" s="154"/>
      <c r="B828" s="153"/>
    </row>
    <row r="829" spans="1:2" x14ac:dyDescent="0.3">
      <c r="A829" s="154"/>
      <c r="B829" s="153"/>
    </row>
    <row r="830" spans="1:2" x14ac:dyDescent="0.3">
      <c r="A830" s="154"/>
      <c r="B830" s="153"/>
    </row>
    <row r="831" spans="1:2" x14ac:dyDescent="0.3">
      <c r="A831" s="154"/>
      <c r="B831" s="153"/>
    </row>
    <row r="832" spans="1:2" x14ac:dyDescent="0.3">
      <c r="A832" s="154"/>
      <c r="B832" s="153"/>
    </row>
    <row r="833" spans="1:2" x14ac:dyDescent="0.3">
      <c r="A833" s="154"/>
      <c r="B833" s="153"/>
    </row>
    <row r="834" spans="1:2" x14ac:dyDescent="0.3">
      <c r="A834" s="154"/>
      <c r="B834" s="153"/>
    </row>
    <row r="835" spans="1:2" x14ac:dyDescent="0.3">
      <c r="A835" s="154"/>
      <c r="B835" s="153"/>
    </row>
    <row r="836" spans="1:2" x14ac:dyDescent="0.3">
      <c r="A836" s="154"/>
      <c r="B836" s="155"/>
    </row>
    <row r="837" spans="1:2" x14ac:dyDescent="0.3">
      <c r="A837" s="154"/>
      <c r="B837" s="155"/>
    </row>
    <row r="838" spans="1:2" x14ac:dyDescent="0.3">
      <c r="A838" s="154"/>
      <c r="B838" s="155"/>
    </row>
    <row r="839" spans="1:2" x14ac:dyDescent="0.3">
      <c r="A839" s="156"/>
      <c r="B839" s="157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283" activePane="bottomLeft" state="frozen"/>
      <selection pane="bottomLeft" activeCell="B288" sqref="B288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394" t="s">
        <v>1018</v>
      </c>
      <c r="B1" s="395"/>
      <c r="C1" s="395"/>
      <c r="D1" s="395"/>
      <c r="E1" s="395"/>
      <c r="F1" s="395"/>
      <c r="G1" s="395"/>
    </row>
    <row r="2" spans="1:7" s="127" customFormat="1" ht="15" x14ac:dyDescent="0.3">
      <c r="A2" s="235" t="s">
        <v>21</v>
      </c>
      <c r="B2" s="120" t="s">
        <v>724</v>
      </c>
    </row>
    <row r="3" spans="1:7" s="127" customFormat="1" ht="15" x14ac:dyDescent="0.3">
      <c r="A3" s="235"/>
      <c r="B3" s="122" t="s">
        <v>1000</v>
      </c>
    </row>
    <row r="4" spans="1:7" hidden="1" x14ac:dyDescent="0.35">
      <c r="A4" s="133">
        <v>42944</v>
      </c>
      <c r="B4" s="191">
        <v>3342</v>
      </c>
    </row>
    <row r="5" spans="1:7" hidden="1" x14ac:dyDescent="0.35">
      <c r="A5" s="133">
        <v>42947</v>
      </c>
      <c r="B5" s="293">
        <v>3410</v>
      </c>
    </row>
    <row r="6" spans="1:7" hidden="1" x14ac:dyDescent="0.35">
      <c r="A6" s="133">
        <v>42948</v>
      </c>
      <c r="B6" s="293">
        <v>3406</v>
      </c>
    </row>
    <row r="7" spans="1:7" hidden="1" x14ac:dyDescent="0.35">
      <c r="A7" s="133">
        <v>42949</v>
      </c>
      <c r="B7" s="293">
        <v>3409</v>
      </c>
    </row>
    <row r="8" spans="1:7" hidden="1" x14ac:dyDescent="0.35">
      <c r="A8" s="133">
        <v>42950</v>
      </c>
      <c r="B8" s="293">
        <v>3408</v>
      </c>
    </row>
    <row r="9" spans="1:7" hidden="1" x14ac:dyDescent="0.35">
      <c r="A9" s="133">
        <v>42951</v>
      </c>
      <c r="B9" s="293">
        <v>3411</v>
      </c>
    </row>
    <row r="10" spans="1:7" hidden="1" x14ac:dyDescent="0.35">
      <c r="A10" s="133">
        <v>42954</v>
      </c>
      <c r="B10" s="293">
        <v>3404</v>
      </c>
    </row>
    <row r="11" spans="1:7" hidden="1" x14ac:dyDescent="0.35">
      <c r="A11" s="133">
        <v>42955</v>
      </c>
      <c r="B11" s="293">
        <v>3408</v>
      </c>
    </row>
    <row r="12" spans="1:7" hidden="1" x14ac:dyDescent="0.35">
      <c r="A12" s="133">
        <v>42956</v>
      </c>
      <c r="B12" s="293">
        <v>3416</v>
      </c>
    </row>
    <row r="13" spans="1:7" hidden="1" x14ac:dyDescent="0.35">
      <c r="A13" s="133">
        <v>42957</v>
      </c>
      <c r="B13" s="293">
        <v>3433</v>
      </c>
    </row>
    <row r="14" spans="1:7" hidden="1" x14ac:dyDescent="0.35">
      <c r="A14" s="133">
        <v>42958</v>
      </c>
      <c r="B14" s="293">
        <v>3445</v>
      </c>
    </row>
    <row r="15" spans="1:7" hidden="1" x14ac:dyDescent="0.35">
      <c r="A15" s="133">
        <v>42961</v>
      </c>
      <c r="B15" s="293">
        <v>3437</v>
      </c>
    </row>
    <row r="16" spans="1:7" hidden="1" x14ac:dyDescent="0.35">
      <c r="A16" s="133">
        <v>42962</v>
      </c>
      <c r="B16" s="293">
        <v>3433</v>
      </c>
    </row>
    <row r="17" spans="1:2" hidden="1" x14ac:dyDescent="0.35">
      <c r="A17" s="133">
        <v>42963</v>
      </c>
      <c r="B17" s="293">
        <v>3426</v>
      </c>
    </row>
    <row r="18" spans="1:2" hidden="1" x14ac:dyDescent="0.35">
      <c r="A18" s="133">
        <v>42964</v>
      </c>
      <c r="B18" s="293">
        <v>3431</v>
      </c>
    </row>
    <row r="19" spans="1:2" hidden="1" x14ac:dyDescent="0.35">
      <c r="A19" s="133">
        <v>42965</v>
      </c>
      <c r="B19" s="293">
        <v>3431</v>
      </c>
    </row>
    <row r="20" spans="1:2" hidden="1" x14ac:dyDescent="0.35">
      <c r="A20" s="133">
        <v>42968</v>
      </c>
      <c r="B20" s="293">
        <v>3433</v>
      </c>
    </row>
    <row r="21" spans="1:2" hidden="1" x14ac:dyDescent="0.35">
      <c r="A21" s="133">
        <v>42969</v>
      </c>
      <c r="B21" s="293">
        <v>3436</v>
      </c>
    </row>
    <row r="22" spans="1:2" hidden="1" x14ac:dyDescent="0.35">
      <c r="A22" s="133">
        <v>42970</v>
      </c>
      <c r="B22" s="305">
        <v>3438</v>
      </c>
    </row>
    <row r="23" spans="1:2" hidden="1" x14ac:dyDescent="0.35">
      <c r="A23" s="307">
        <v>42971</v>
      </c>
      <c r="B23" s="308">
        <v>3440</v>
      </c>
    </row>
    <row r="24" spans="1:2" hidden="1" x14ac:dyDescent="0.35">
      <c r="A24" s="309">
        <v>42972</v>
      </c>
      <c r="B24" s="306">
        <v>3438</v>
      </c>
    </row>
    <row r="25" spans="1:2" hidden="1" x14ac:dyDescent="0.35">
      <c r="A25" s="309">
        <v>42975</v>
      </c>
      <c r="B25" s="306">
        <v>3446</v>
      </c>
    </row>
    <row r="26" spans="1:2" hidden="1" x14ac:dyDescent="0.35">
      <c r="A26" s="309">
        <v>42976</v>
      </c>
      <c r="B26" s="310">
        <v>3466</v>
      </c>
    </row>
    <row r="27" spans="1:2" hidden="1" x14ac:dyDescent="0.35">
      <c r="A27" s="309">
        <v>42977</v>
      </c>
      <c r="B27" s="310">
        <v>3479</v>
      </c>
    </row>
    <row r="28" spans="1:2" hidden="1" x14ac:dyDescent="0.35">
      <c r="A28" s="309">
        <v>42978</v>
      </c>
      <c r="B28" s="310">
        <v>3474</v>
      </c>
    </row>
    <row r="29" spans="1:2" hidden="1" x14ac:dyDescent="0.35">
      <c r="A29" s="309">
        <v>42979</v>
      </c>
      <c r="B29" s="310">
        <v>3473</v>
      </c>
    </row>
    <row r="30" spans="1:2" hidden="1" x14ac:dyDescent="0.35">
      <c r="A30" s="309">
        <v>42983</v>
      </c>
      <c r="B30" s="310">
        <v>3509</v>
      </c>
    </row>
    <row r="31" spans="1:2" hidden="1" x14ac:dyDescent="0.35">
      <c r="A31" s="309">
        <v>42984</v>
      </c>
      <c r="B31" s="310">
        <v>3505</v>
      </c>
    </row>
    <row r="32" spans="1:2" hidden="1" x14ac:dyDescent="0.35">
      <c r="A32" s="309">
        <v>42985</v>
      </c>
      <c r="B32" s="310">
        <v>3512</v>
      </c>
    </row>
    <row r="33" spans="1:2" hidden="1" x14ac:dyDescent="0.35">
      <c r="A33" s="309">
        <v>42986</v>
      </c>
      <c r="B33" s="310">
        <v>3533</v>
      </c>
    </row>
    <row r="34" spans="1:2" hidden="1" x14ac:dyDescent="0.35">
      <c r="A34" s="309">
        <v>42990</v>
      </c>
      <c r="B34" s="310">
        <v>3453</v>
      </c>
    </row>
    <row r="35" spans="1:2" hidden="1" x14ac:dyDescent="0.35">
      <c r="A35" s="309">
        <v>42991</v>
      </c>
      <c r="B35" s="310">
        <v>3449</v>
      </c>
    </row>
    <row r="36" spans="1:2" hidden="1" x14ac:dyDescent="0.35">
      <c r="A36" s="309">
        <v>42992</v>
      </c>
      <c r="B36" s="310">
        <v>3502</v>
      </c>
    </row>
    <row r="37" spans="1:2" hidden="1" x14ac:dyDescent="0.35">
      <c r="A37" s="309">
        <v>42993</v>
      </c>
      <c r="B37" s="310">
        <v>3497</v>
      </c>
    </row>
    <row r="38" spans="1:2" hidden="1" x14ac:dyDescent="0.35">
      <c r="A38" s="309">
        <v>42996</v>
      </c>
      <c r="B38" s="310">
        <v>3497</v>
      </c>
    </row>
    <row r="39" spans="1:2" hidden="1" x14ac:dyDescent="0.35">
      <c r="A39" s="309">
        <v>42997</v>
      </c>
      <c r="B39" s="310">
        <v>3473</v>
      </c>
    </row>
    <row r="40" spans="1:2" hidden="1" x14ac:dyDescent="0.35">
      <c r="A40" s="309">
        <v>42998</v>
      </c>
      <c r="B40" s="310">
        <v>3481</v>
      </c>
    </row>
    <row r="41" spans="1:2" hidden="1" x14ac:dyDescent="0.35">
      <c r="A41" s="309">
        <v>42999</v>
      </c>
      <c r="B41" s="311">
        <v>3486</v>
      </c>
    </row>
    <row r="42" spans="1:2" hidden="1" x14ac:dyDescent="0.35">
      <c r="A42" s="309">
        <v>43000</v>
      </c>
      <c r="B42" s="312">
        <v>3478</v>
      </c>
    </row>
    <row r="43" spans="1:2" hidden="1" x14ac:dyDescent="0.35">
      <c r="A43" s="309">
        <v>43003</v>
      </c>
      <c r="B43" s="310">
        <v>3476</v>
      </c>
    </row>
    <row r="44" spans="1:2" hidden="1" x14ac:dyDescent="0.35">
      <c r="A44" s="309">
        <v>43004</v>
      </c>
      <c r="B44" s="310">
        <v>3462</v>
      </c>
    </row>
    <row r="45" spans="1:2" hidden="1" x14ac:dyDescent="0.35">
      <c r="A45" s="309">
        <v>43005</v>
      </c>
      <c r="B45" s="310">
        <v>3449</v>
      </c>
    </row>
    <row r="46" spans="1:2" hidden="1" x14ac:dyDescent="0.35">
      <c r="A46" s="309">
        <v>43006</v>
      </c>
      <c r="B46" s="313">
        <v>3451</v>
      </c>
    </row>
    <row r="47" spans="1:2" hidden="1" x14ac:dyDescent="0.35">
      <c r="A47" s="309">
        <v>43007</v>
      </c>
      <c r="B47" s="310">
        <v>3441</v>
      </c>
    </row>
    <row r="48" spans="1:2" hidden="1" x14ac:dyDescent="0.35">
      <c r="A48" s="309">
        <v>43010</v>
      </c>
      <c r="B48" s="310">
        <v>3444</v>
      </c>
    </row>
    <row r="49" spans="1:2" hidden="1" x14ac:dyDescent="0.35">
      <c r="A49" s="309">
        <v>43011</v>
      </c>
      <c r="B49" s="310">
        <v>3444</v>
      </c>
    </row>
    <row r="50" spans="1:2" hidden="1" x14ac:dyDescent="0.35">
      <c r="A50" s="309">
        <v>43012</v>
      </c>
      <c r="B50" s="310">
        <v>3444</v>
      </c>
    </row>
    <row r="51" spans="1:2" hidden="1" x14ac:dyDescent="0.35">
      <c r="A51" s="309">
        <v>43013</v>
      </c>
      <c r="B51" s="310">
        <v>3441</v>
      </c>
    </row>
    <row r="52" spans="1:2" hidden="1" x14ac:dyDescent="0.35">
      <c r="A52" s="309">
        <v>43014</v>
      </c>
      <c r="B52" s="310">
        <v>3441</v>
      </c>
    </row>
    <row r="53" spans="1:2" hidden="1" x14ac:dyDescent="0.35">
      <c r="A53" s="309">
        <v>43017</v>
      </c>
      <c r="B53" s="310">
        <v>3441</v>
      </c>
    </row>
    <row r="54" spans="1:2" hidden="1" x14ac:dyDescent="0.35">
      <c r="A54" s="309">
        <v>43018</v>
      </c>
      <c r="B54" s="310">
        <v>3458</v>
      </c>
    </row>
    <row r="55" spans="1:2" hidden="1" x14ac:dyDescent="0.35">
      <c r="A55" s="309">
        <v>43019</v>
      </c>
      <c r="B55" s="310">
        <v>3484</v>
      </c>
    </row>
    <row r="56" spans="1:2" hidden="1" x14ac:dyDescent="0.35">
      <c r="A56" s="309">
        <v>43020</v>
      </c>
      <c r="B56" s="310">
        <v>3478</v>
      </c>
    </row>
    <row r="57" spans="1:2" hidden="1" x14ac:dyDescent="0.35">
      <c r="A57" s="309">
        <v>43021</v>
      </c>
      <c r="B57" s="310">
        <v>3478</v>
      </c>
    </row>
    <row r="58" spans="1:2" hidden="1" x14ac:dyDescent="0.35">
      <c r="A58" s="309">
        <v>43024</v>
      </c>
      <c r="B58" s="310">
        <v>3482</v>
      </c>
    </row>
    <row r="59" spans="1:2" hidden="1" x14ac:dyDescent="0.35">
      <c r="A59" s="309">
        <v>43025</v>
      </c>
      <c r="B59" s="310">
        <v>3477</v>
      </c>
    </row>
    <row r="60" spans="1:2" hidden="1" x14ac:dyDescent="0.35">
      <c r="A60" s="309">
        <v>43026</v>
      </c>
      <c r="B60" s="310">
        <v>3456</v>
      </c>
    </row>
    <row r="61" spans="1:2" hidden="1" x14ac:dyDescent="0.35">
      <c r="A61" s="309">
        <v>43027</v>
      </c>
      <c r="B61" s="310">
        <v>3458</v>
      </c>
    </row>
    <row r="62" spans="1:2" hidden="1" x14ac:dyDescent="0.35">
      <c r="A62" s="309">
        <v>43028</v>
      </c>
      <c r="B62" s="310">
        <v>3467</v>
      </c>
    </row>
    <row r="63" spans="1:2" hidden="1" x14ac:dyDescent="0.35">
      <c r="A63" s="309">
        <v>43031</v>
      </c>
      <c r="B63" s="310">
        <v>3464</v>
      </c>
    </row>
    <row r="64" spans="1:2" hidden="1" x14ac:dyDescent="0.35">
      <c r="A64" s="309">
        <v>43032</v>
      </c>
      <c r="B64" s="310">
        <v>3454</v>
      </c>
    </row>
    <row r="65" spans="1:2" hidden="1" x14ac:dyDescent="0.35">
      <c r="A65" s="309">
        <v>43033</v>
      </c>
      <c r="B65" s="310">
        <v>3456</v>
      </c>
    </row>
    <row r="66" spans="1:2" hidden="1" x14ac:dyDescent="0.35">
      <c r="A66" s="309">
        <v>43034</v>
      </c>
      <c r="B66" s="310">
        <v>3455</v>
      </c>
    </row>
    <row r="67" spans="1:2" hidden="1" x14ac:dyDescent="0.35">
      <c r="A67" s="309">
        <v>43035</v>
      </c>
      <c r="B67" s="310">
        <v>3453</v>
      </c>
    </row>
    <row r="68" spans="1:2" hidden="1" x14ac:dyDescent="0.35">
      <c r="A68" s="309">
        <v>43038</v>
      </c>
      <c r="B68" s="310">
        <v>3440</v>
      </c>
    </row>
    <row r="69" spans="1:2" hidden="1" x14ac:dyDescent="0.35">
      <c r="A69" s="309">
        <v>43039</v>
      </c>
      <c r="B69" s="310">
        <v>3448</v>
      </c>
    </row>
    <row r="70" spans="1:2" hidden="1" x14ac:dyDescent="0.35">
      <c r="A70" s="309">
        <v>43040</v>
      </c>
      <c r="B70" s="310">
        <v>3454</v>
      </c>
    </row>
    <row r="71" spans="1:2" hidden="1" x14ac:dyDescent="0.35">
      <c r="A71" s="309">
        <v>43041</v>
      </c>
      <c r="B71" s="310">
        <v>3470</v>
      </c>
    </row>
    <row r="72" spans="1:2" hidden="1" x14ac:dyDescent="0.35">
      <c r="A72" s="309">
        <v>43042</v>
      </c>
      <c r="B72" s="310">
        <v>3468</v>
      </c>
    </row>
    <row r="73" spans="1:2" hidden="1" x14ac:dyDescent="0.35">
      <c r="A73" s="309">
        <v>43045</v>
      </c>
      <c r="B73" s="310">
        <v>3453</v>
      </c>
    </row>
    <row r="74" spans="1:2" hidden="1" x14ac:dyDescent="0.35">
      <c r="A74" s="309">
        <v>43046</v>
      </c>
      <c r="B74" s="310">
        <v>3455</v>
      </c>
    </row>
    <row r="75" spans="1:2" hidden="1" x14ac:dyDescent="0.35">
      <c r="A75" s="309">
        <v>43047</v>
      </c>
      <c r="B75" s="310">
        <v>3452</v>
      </c>
    </row>
    <row r="76" spans="1:2" hidden="1" x14ac:dyDescent="0.35">
      <c r="A76" s="309">
        <v>43048</v>
      </c>
      <c r="B76" s="310">
        <v>3399</v>
      </c>
    </row>
    <row r="77" spans="1:2" hidden="1" x14ac:dyDescent="0.35">
      <c r="A77" s="309">
        <v>43049</v>
      </c>
      <c r="B77" s="310">
        <v>3392</v>
      </c>
    </row>
    <row r="78" spans="1:2" hidden="1" x14ac:dyDescent="0.35">
      <c r="A78" s="309">
        <v>43052</v>
      </c>
      <c r="B78" s="310">
        <v>3451</v>
      </c>
    </row>
    <row r="79" spans="1:2" hidden="1" x14ac:dyDescent="0.35">
      <c r="A79" s="309">
        <v>43053</v>
      </c>
      <c r="B79" s="310">
        <v>3451</v>
      </c>
    </row>
    <row r="80" spans="1:2" hidden="1" x14ac:dyDescent="0.35">
      <c r="A80" s="309">
        <v>43054</v>
      </c>
      <c r="B80" s="310">
        <v>3453</v>
      </c>
    </row>
    <row r="81" spans="1:2" hidden="1" x14ac:dyDescent="0.35">
      <c r="A81" s="309">
        <v>43055</v>
      </c>
      <c r="B81" s="310">
        <v>3460</v>
      </c>
    </row>
    <row r="82" spans="1:2" hidden="1" x14ac:dyDescent="0.35">
      <c r="A82" s="309">
        <v>43056</v>
      </c>
      <c r="B82" s="310">
        <v>3456</v>
      </c>
    </row>
    <row r="83" spans="1:2" hidden="1" x14ac:dyDescent="0.35">
      <c r="A83" s="309">
        <v>43059</v>
      </c>
      <c r="B83" s="310">
        <v>3458</v>
      </c>
    </row>
    <row r="84" spans="1:2" hidden="1" x14ac:dyDescent="0.35">
      <c r="A84" s="309">
        <v>43060</v>
      </c>
      <c r="B84" s="310">
        <v>3455</v>
      </c>
    </row>
    <row r="85" spans="1:2" hidden="1" x14ac:dyDescent="0.35">
      <c r="A85" s="309">
        <v>43061</v>
      </c>
      <c r="B85" s="310">
        <v>3457</v>
      </c>
    </row>
    <row r="86" spans="1:2" hidden="1" x14ac:dyDescent="0.35">
      <c r="A86" s="309">
        <v>43062</v>
      </c>
      <c r="B86" s="310">
        <v>3459</v>
      </c>
    </row>
    <row r="87" spans="1:2" hidden="1" x14ac:dyDescent="0.35">
      <c r="A87" s="309">
        <v>43063</v>
      </c>
      <c r="B87" s="310">
        <v>3483</v>
      </c>
    </row>
    <row r="88" spans="1:2" hidden="1" x14ac:dyDescent="0.35">
      <c r="A88" s="309">
        <v>43066</v>
      </c>
      <c r="B88" s="310">
        <v>3472</v>
      </c>
    </row>
    <row r="89" spans="1:2" hidden="1" x14ac:dyDescent="0.35">
      <c r="A89" s="309">
        <v>43067</v>
      </c>
      <c r="B89" s="310">
        <v>3472</v>
      </c>
    </row>
    <row r="90" spans="1:2" hidden="1" x14ac:dyDescent="0.35">
      <c r="A90" s="309">
        <v>43068</v>
      </c>
      <c r="B90" s="310">
        <v>3468</v>
      </c>
    </row>
    <row r="91" spans="1:2" hidden="1" x14ac:dyDescent="0.35">
      <c r="A91" s="309">
        <v>43069</v>
      </c>
      <c r="B91" s="310">
        <v>3466</v>
      </c>
    </row>
    <row r="92" spans="1:2" hidden="1" x14ac:dyDescent="0.35">
      <c r="A92" s="309">
        <v>43070</v>
      </c>
      <c r="B92" s="310">
        <v>3466</v>
      </c>
    </row>
    <row r="93" spans="1:2" hidden="1" x14ac:dyDescent="0.35">
      <c r="A93" s="309">
        <v>43073</v>
      </c>
      <c r="B93" s="310">
        <v>3404</v>
      </c>
    </row>
    <row r="94" spans="1:2" hidden="1" x14ac:dyDescent="0.35">
      <c r="A94" s="309">
        <v>43074</v>
      </c>
      <c r="B94" s="310">
        <v>3461</v>
      </c>
    </row>
    <row r="95" spans="1:2" hidden="1" x14ac:dyDescent="0.35">
      <c r="A95" s="309">
        <v>43075</v>
      </c>
      <c r="B95" s="310">
        <v>3462</v>
      </c>
    </row>
    <row r="96" spans="1:2" hidden="1" x14ac:dyDescent="0.35">
      <c r="A96" s="309">
        <v>43076</v>
      </c>
      <c r="B96" s="310">
        <v>3464</v>
      </c>
    </row>
    <row r="97" spans="1:2" hidden="1" x14ac:dyDescent="0.35">
      <c r="A97" s="309">
        <v>43077</v>
      </c>
      <c r="B97" s="310">
        <v>3462</v>
      </c>
    </row>
    <row r="98" spans="1:2" hidden="1" x14ac:dyDescent="0.35">
      <c r="A98" s="309">
        <v>43080</v>
      </c>
      <c r="B98" s="310">
        <v>3459</v>
      </c>
    </row>
    <row r="99" spans="1:2" hidden="1" x14ac:dyDescent="0.35">
      <c r="A99" s="309">
        <v>43081</v>
      </c>
      <c r="B99" s="310">
        <v>3461</v>
      </c>
    </row>
    <row r="100" spans="1:2" hidden="1" x14ac:dyDescent="0.35">
      <c r="A100" s="309">
        <v>43082</v>
      </c>
      <c r="B100" s="310">
        <v>3459</v>
      </c>
    </row>
    <row r="101" spans="1:2" hidden="1" x14ac:dyDescent="0.35">
      <c r="A101" s="309">
        <v>43083</v>
      </c>
      <c r="B101" s="310">
        <v>3461</v>
      </c>
    </row>
    <row r="102" spans="1:2" hidden="1" x14ac:dyDescent="0.35">
      <c r="A102" s="309">
        <v>43084</v>
      </c>
      <c r="B102" s="310">
        <v>3466</v>
      </c>
    </row>
    <row r="103" spans="1:2" hidden="1" x14ac:dyDescent="0.35">
      <c r="A103" s="309">
        <v>43087</v>
      </c>
      <c r="B103" s="310">
        <v>3466</v>
      </c>
    </row>
    <row r="104" spans="1:2" hidden="1" x14ac:dyDescent="0.35">
      <c r="A104" s="309">
        <v>43088</v>
      </c>
      <c r="B104" s="310">
        <v>3463</v>
      </c>
    </row>
    <row r="105" spans="1:2" hidden="1" x14ac:dyDescent="0.35">
      <c r="A105" s="309">
        <v>43089</v>
      </c>
      <c r="B105" s="310">
        <v>3466</v>
      </c>
    </row>
    <row r="106" spans="1:2" hidden="1" x14ac:dyDescent="0.35">
      <c r="A106" s="309">
        <v>43090</v>
      </c>
      <c r="B106" s="310">
        <v>3483</v>
      </c>
    </row>
    <row r="107" spans="1:2" hidden="1" x14ac:dyDescent="0.35">
      <c r="A107" s="309">
        <v>43091</v>
      </c>
      <c r="B107" s="310">
        <v>3472</v>
      </c>
    </row>
    <row r="108" spans="1:2" hidden="1" x14ac:dyDescent="0.35">
      <c r="A108" s="309">
        <v>43094</v>
      </c>
      <c r="B108" s="310">
        <v>3477</v>
      </c>
    </row>
    <row r="109" spans="1:2" hidden="1" x14ac:dyDescent="0.35">
      <c r="A109" s="309">
        <v>43095</v>
      </c>
      <c r="B109" s="310">
        <v>3504</v>
      </c>
    </row>
    <row r="110" spans="1:2" hidden="1" x14ac:dyDescent="0.35">
      <c r="A110" s="309">
        <v>43096</v>
      </c>
      <c r="B110" s="310">
        <v>3500</v>
      </c>
    </row>
    <row r="111" spans="1:2" hidden="1" x14ac:dyDescent="0.35">
      <c r="A111" s="309">
        <v>43097</v>
      </c>
      <c r="B111" s="310">
        <v>3493</v>
      </c>
    </row>
    <row r="112" spans="1:2" ht="14.25" hidden="1" customHeight="1" x14ac:dyDescent="0.35">
      <c r="A112" s="309">
        <v>43098</v>
      </c>
      <c r="B112" s="310">
        <v>3506</v>
      </c>
    </row>
    <row r="113" spans="1:2" x14ac:dyDescent="0.35">
      <c r="A113" s="309">
        <v>43102</v>
      </c>
      <c r="B113" s="310">
        <v>3520</v>
      </c>
    </row>
    <row r="114" spans="1:2" x14ac:dyDescent="0.35">
      <c r="A114" s="309">
        <v>43103</v>
      </c>
      <c r="B114" s="310">
        <v>3516</v>
      </c>
    </row>
    <row r="115" spans="1:2" x14ac:dyDescent="0.35">
      <c r="A115" s="309">
        <v>43104</v>
      </c>
      <c r="B115" s="310">
        <v>3523</v>
      </c>
    </row>
    <row r="116" spans="1:2" x14ac:dyDescent="0.35">
      <c r="A116" s="309">
        <v>43105</v>
      </c>
      <c r="B116" s="310">
        <v>3528</v>
      </c>
    </row>
    <row r="117" spans="1:2" x14ac:dyDescent="0.35">
      <c r="A117" s="309">
        <v>43108</v>
      </c>
      <c r="B117" s="310">
        <v>3530</v>
      </c>
    </row>
    <row r="118" spans="1:2" x14ac:dyDescent="0.35">
      <c r="A118" s="309">
        <v>43109</v>
      </c>
      <c r="B118" s="310">
        <v>3516</v>
      </c>
    </row>
    <row r="119" spans="1:2" x14ac:dyDescent="0.35">
      <c r="A119" s="309">
        <v>43110</v>
      </c>
      <c r="B119" s="310">
        <v>3509</v>
      </c>
    </row>
    <row r="120" spans="1:2" x14ac:dyDescent="0.35">
      <c r="A120" s="309">
        <v>43111</v>
      </c>
      <c r="B120" s="310">
        <v>3520</v>
      </c>
    </row>
    <row r="121" spans="1:2" x14ac:dyDescent="0.35">
      <c r="A121" s="309">
        <v>43112</v>
      </c>
      <c r="B121" s="310">
        <v>3526</v>
      </c>
    </row>
    <row r="122" spans="1:2" x14ac:dyDescent="0.35">
      <c r="A122" s="309">
        <v>43115</v>
      </c>
      <c r="B122" s="310">
        <v>3545</v>
      </c>
    </row>
    <row r="123" spans="1:2" x14ac:dyDescent="0.35">
      <c r="A123" s="309">
        <v>43116</v>
      </c>
      <c r="B123" s="310">
        <v>3561</v>
      </c>
    </row>
    <row r="124" spans="1:2" x14ac:dyDescent="0.35">
      <c r="A124" s="309">
        <v>43117</v>
      </c>
      <c r="B124" s="310">
        <v>3554</v>
      </c>
    </row>
    <row r="125" spans="1:2" x14ac:dyDescent="0.35">
      <c r="A125" s="309">
        <v>43118</v>
      </c>
      <c r="B125" s="310">
        <v>3559</v>
      </c>
    </row>
    <row r="126" spans="1:2" x14ac:dyDescent="0.35">
      <c r="A126" s="309">
        <v>43119</v>
      </c>
      <c r="B126" s="310">
        <v>3567</v>
      </c>
    </row>
    <row r="127" spans="1:2" x14ac:dyDescent="0.35">
      <c r="A127" s="309">
        <v>43122</v>
      </c>
      <c r="B127" s="310">
        <v>3576</v>
      </c>
    </row>
    <row r="128" spans="1:2" x14ac:dyDescent="0.35">
      <c r="A128" s="309">
        <v>43123</v>
      </c>
      <c r="B128" s="310">
        <v>3575</v>
      </c>
    </row>
    <row r="129" spans="1:2" x14ac:dyDescent="0.35">
      <c r="A129" s="309">
        <v>43124</v>
      </c>
      <c r="B129" s="310">
        <v>3575</v>
      </c>
    </row>
    <row r="130" spans="1:2" x14ac:dyDescent="0.35">
      <c r="A130" s="309">
        <v>43125</v>
      </c>
      <c r="B130" s="310">
        <v>3617</v>
      </c>
    </row>
    <row r="131" spans="1:2" x14ac:dyDescent="0.35">
      <c r="A131" s="309">
        <v>43126</v>
      </c>
      <c r="B131" s="310">
        <v>3621</v>
      </c>
    </row>
    <row r="132" spans="1:2" x14ac:dyDescent="0.35">
      <c r="A132" s="309">
        <v>43129</v>
      </c>
      <c r="B132" s="310">
        <v>3623</v>
      </c>
    </row>
    <row r="133" spans="1:2" x14ac:dyDescent="0.35">
      <c r="A133" s="309">
        <v>43130</v>
      </c>
      <c r="B133" s="310">
        <v>3613.47</v>
      </c>
    </row>
    <row r="134" spans="1:2" x14ac:dyDescent="0.35">
      <c r="A134" s="309">
        <v>43131</v>
      </c>
      <c r="B134" s="310">
        <v>3621</v>
      </c>
    </row>
    <row r="135" spans="1:2" x14ac:dyDescent="0.35">
      <c r="A135" s="309">
        <v>43132</v>
      </c>
      <c r="B135" s="310">
        <v>3637</v>
      </c>
    </row>
    <row r="136" spans="1:2" x14ac:dyDescent="0.35">
      <c r="A136" s="309">
        <v>43133</v>
      </c>
      <c r="B136" s="310">
        <v>3635</v>
      </c>
    </row>
    <row r="137" spans="1:2" x14ac:dyDescent="0.35">
      <c r="A137" s="309">
        <v>43136</v>
      </c>
      <c r="B137" s="310">
        <v>3634</v>
      </c>
    </row>
    <row r="138" spans="1:2" x14ac:dyDescent="0.35">
      <c r="A138" s="309">
        <v>43137</v>
      </c>
      <c r="B138" s="310">
        <v>3637</v>
      </c>
    </row>
    <row r="139" spans="1:2" x14ac:dyDescent="0.35">
      <c r="A139" s="309">
        <v>43138</v>
      </c>
      <c r="B139" s="310">
        <v>3659</v>
      </c>
    </row>
    <row r="140" spans="1:2" x14ac:dyDescent="0.35">
      <c r="A140" s="309">
        <v>43139</v>
      </c>
      <c r="B140" s="310">
        <v>3620</v>
      </c>
    </row>
    <row r="141" spans="1:2" x14ac:dyDescent="0.35">
      <c r="A141" s="309">
        <v>43140</v>
      </c>
      <c r="B141" s="310">
        <v>3618</v>
      </c>
    </row>
    <row r="142" spans="1:2" x14ac:dyDescent="0.35">
      <c r="A142" s="309">
        <v>43153</v>
      </c>
      <c r="B142" s="312">
        <v>3609</v>
      </c>
    </row>
    <row r="143" spans="1:2" x14ac:dyDescent="0.35">
      <c r="A143" s="309">
        <v>43158</v>
      </c>
      <c r="B143" s="312">
        <v>3631</v>
      </c>
    </row>
    <row r="144" spans="1:2" x14ac:dyDescent="0.35">
      <c r="A144" s="309">
        <v>43159</v>
      </c>
      <c r="B144" s="312">
        <v>3627</v>
      </c>
    </row>
    <row r="145" spans="1:2" x14ac:dyDescent="0.35">
      <c r="A145" s="309">
        <v>43160</v>
      </c>
      <c r="B145" s="312">
        <v>3618</v>
      </c>
    </row>
    <row r="146" spans="1:2" x14ac:dyDescent="0.35">
      <c r="A146" s="309">
        <v>43161</v>
      </c>
      <c r="B146" s="312">
        <v>3612</v>
      </c>
    </row>
    <row r="147" spans="1:2" x14ac:dyDescent="0.35">
      <c r="A147" s="309">
        <v>43162</v>
      </c>
      <c r="B147" s="312">
        <v>3625</v>
      </c>
    </row>
    <row r="148" spans="1:2" x14ac:dyDescent="0.35">
      <c r="A148" s="309">
        <v>43164</v>
      </c>
      <c r="B148" s="312">
        <v>3622</v>
      </c>
    </row>
    <row r="149" spans="1:2" x14ac:dyDescent="0.35">
      <c r="A149" s="309">
        <v>43165</v>
      </c>
      <c r="B149" s="312">
        <v>3621</v>
      </c>
    </row>
    <row r="150" spans="1:2" x14ac:dyDescent="0.35">
      <c r="A150" s="309">
        <v>43166</v>
      </c>
      <c r="B150" s="312">
        <v>3627</v>
      </c>
    </row>
    <row r="151" spans="1:2" x14ac:dyDescent="0.35">
      <c r="A151" s="309">
        <v>43167</v>
      </c>
      <c r="B151" s="312">
        <v>3626</v>
      </c>
    </row>
    <row r="152" spans="1:2" x14ac:dyDescent="0.35">
      <c r="A152" s="309">
        <v>43168</v>
      </c>
      <c r="B152" s="312">
        <v>3618</v>
      </c>
    </row>
    <row r="153" spans="1:2" x14ac:dyDescent="0.35">
      <c r="A153" s="309">
        <v>43171</v>
      </c>
      <c r="B153" s="312">
        <v>3625</v>
      </c>
    </row>
    <row r="154" spans="1:2" x14ac:dyDescent="0.35">
      <c r="A154" s="309">
        <v>43172</v>
      </c>
      <c r="B154" s="312">
        <v>3626</v>
      </c>
    </row>
    <row r="155" spans="1:2" x14ac:dyDescent="0.35">
      <c r="A155" s="309">
        <v>43173</v>
      </c>
      <c r="B155" s="312">
        <v>3634</v>
      </c>
    </row>
    <row r="156" spans="1:2" x14ac:dyDescent="0.35">
      <c r="A156" s="309">
        <v>43174</v>
      </c>
      <c r="B156" s="312">
        <v>3638</v>
      </c>
    </row>
    <row r="157" spans="1:2" x14ac:dyDescent="0.35">
      <c r="A157" s="309">
        <v>43175</v>
      </c>
      <c r="B157" s="312">
        <v>3628</v>
      </c>
    </row>
    <row r="158" spans="1:2" x14ac:dyDescent="0.35">
      <c r="A158" s="309">
        <v>43178</v>
      </c>
      <c r="B158" s="312">
        <v>3625</v>
      </c>
    </row>
    <row r="159" spans="1:2" x14ac:dyDescent="0.35">
      <c r="A159" s="309">
        <v>43179</v>
      </c>
      <c r="B159" s="312">
        <v>3630</v>
      </c>
    </row>
    <row r="160" spans="1:2" x14ac:dyDescent="0.35">
      <c r="A160" s="309">
        <v>43180</v>
      </c>
      <c r="B160" s="312">
        <v>3628</v>
      </c>
    </row>
    <row r="161" spans="1:2" x14ac:dyDescent="0.35">
      <c r="A161" s="309">
        <v>43181</v>
      </c>
      <c r="B161" s="312">
        <v>3636</v>
      </c>
    </row>
    <row r="162" spans="1:2" x14ac:dyDescent="0.35">
      <c r="A162" s="309">
        <v>43182</v>
      </c>
      <c r="B162" s="312">
        <v>3630</v>
      </c>
    </row>
    <row r="163" spans="1:2" x14ac:dyDescent="0.35">
      <c r="A163" s="309">
        <v>43185</v>
      </c>
      <c r="B163" s="312">
        <v>3643</v>
      </c>
    </row>
    <row r="164" spans="1:2" x14ac:dyDescent="0.35">
      <c r="A164" s="309">
        <v>43186</v>
      </c>
      <c r="B164" s="312">
        <v>3676</v>
      </c>
    </row>
    <row r="165" spans="1:2" x14ac:dyDescent="0.35">
      <c r="A165" s="309">
        <v>43187</v>
      </c>
      <c r="B165" s="312">
        <v>3665</v>
      </c>
    </row>
    <row r="166" spans="1:2" x14ac:dyDescent="0.35">
      <c r="A166" s="309">
        <v>43188</v>
      </c>
      <c r="B166" s="312">
        <v>3652</v>
      </c>
    </row>
    <row r="167" spans="1:2" x14ac:dyDescent="0.35">
      <c r="A167" s="309">
        <v>43189</v>
      </c>
      <c r="B167" s="312">
        <v>3665</v>
      </c>
    </row>
    <row r="168" spans="1:2" x14ac:dyDescent="0.35">
      <c r="A168" s="309">
        <v>43192</v>
      </c>
      <c r="B168" s="312">
        <v>3660</v>
      </c>
    </row>
    <row r="169" spans="1:2" x14ac:dyDescent="0.35">
      <c r="A169" s="309">
        <v>43193</v>
      </c>
      <c r="B169" s="312">
        <v>3658</v>
      </c>
    </row>
    <row r="170" spans="1:2" x14ac:dyDescent="0.35">
      <c r="A170" s="309">
        <v>43194</v>
      </c>
      <c r="B170" s="312">
        <v>3656</v>
      </c>
    </row>
    <row r="171" spans="1:2" x14ac:dyDescent="0.35">
      <c r="A171" s="309">
        <v>43195</v>
      </c>
      <c r="B171" s="312">
        <v>3647</v>
      </c>
    </row>
    <row r="172" spans="1:2" x14ac:dyDescent="0.35">
      <c r="A172" s="309">
        <v>43196</v>
      </c>
      <c r="B172" s="312">
        <v>3647</v>
      </c>
    </row>
    <row r="173" spans="1:2" x14ac:dyDescent="0.35">
      <c r="A173" s="309">
        <v>43200</v>
      </c>
      <c r="B173" s="312">
        <v>3650</v>
      </c>
    </row>
    <row r="174" spans="1:2" x14ac:dyDescent="0.35">
      <c r="A174" s="309">
        <v>43201</v>
      </c>
      <c r="B174" s="312">
        <v>3660</v>
      </c>
    </row>
    <row r="175" spans="1:2" x14ac:dyDescent="0.35">
      <c r="A175" s="309">
        <v>43202</v>
      </c>
      <c r="B175" s="312">
        <v>3661</v>
      </c>
    </row>
    <row r="176" spans="1:2" x14ac:dyDescent="0.35">
      <c r="A176" s="309">
        <v>43203</v>
      </c>
      <c r="B176" s="312">
        <v>3651</v>
      </c>
    </row>
    <row r="177" spans="1:2" x14ac:dyDescent="0.35">
      <c r="A177" s="309">
        <v>43206</v>
      </c>
      <c r="B177" s="312">
        <v>3656</v>
      </c>
    </row>
    <row r="178" spans="1:2" x14ac:dyDescent="0.35">
      <c r="A178" s="309">
        <v>43207</v>
      </c>
      <c r="B178" s="312">
        <v>3654</v>
      </c>
    </row>
    <row r="179" spans="1:2" x14ac:dyDescent="0.35">
      <c r="A179" s="309">
        <v>43208</v>
      </c>
      <c r="B179" s="312">
        <v>3652</v>
      </c>
    </row>
    <row r="180" spans="1:2" x14ac:dyDescent="0.35">
      <c r="A180" s="309">
        <v>43209</v>
      </c>
      <c r="B180" s="312">
        <v>3665</v>
      </c>
    </row>
    <row r="181" spans="1:2" x14ac:dyDescent="0.35">
      <c r="A181" s="309">
        <v>43210</v>
      </c>
      <c r="B181" s="312">
        <v>3653</v>
      </c>
    </row>
    <row r="182" spans="1:2" x14ac:dyDescent="0.35">
      <c r="A182" s="309">
        <v>43213</v>
      </c>
      <c r="B182" s="312">
        <v>3647</v>
      </c>
    </row>
    <row r="183" spans="1:2" x14ac:dyDescent="0.35">
      <c r="A183" s="309">
        <v>43214</v>
      </c>
      <c r="B183" s="312">
        <v>3637</v>
      </c>
    </row>
    <row r="184" spans="1:2" x14ac:dyDescent="0.35">
      <c r="A184" s="309">
        <v>43216</v>
      </c>
      <c r="B184" s="312">
        <v>3630</v>
      </c>
    </row>
    <row r="185" spans="1:2" x14ac:dyDescent="0.35">
      <c r="A185" s="309">
        <v>43217</v>
      </c>
      <c r="B185" s="312">
        <v>3623</v>
      </c>
    </row>
    <row r="186" spans="1:2" x14ac:dyDescent="0.35">
      <c r="A186" s="309">
        <v>43222</v>
      </c>
      <c r="B186" s="312">
        <v>3610</v>
      </c>
    </row>
    <row r="187" spans="1:2" x14ac:dyDescent="0.35">
      <c r="A187" s="309">
        <v>43223</v>
      </c>
      <c r="B187" s="312">
        <v>3605</v>
      </c>
    </row>
    <row r="188" spans="1:2" x14ac:dyDescent="0.35">
      <c r="A188" s="309">
        <v>43224</v>
      </c>
      <c r="B188" s="312">
        <v>3618</v>
      </c>
    </row>
    <row r="189" spans="1:2" x14ac:dyDescent="0.35">
      <c r="A189" s="309">
        <v>43227</v>
      </c>
      <c r="B189" s="312">
        <v>3615</v>
      </c>
    </row>
    <row r="190" spans="1:2" x14ac:dyDescent="0.35">
      <c r="A190" s="309">
        <v>43228</v>
      </c>
      <c r="B190" s="312">
        <v>3608</v>
      </c>
    </row>
    <row r="191" spans="1:2" x14ac:dyDescent="0.35">
      <c r="A191" s="309">
        <v>43229</v>
      </c>
      <c r="B191" s="312">
        <v>3604</v>
      </c>
    </row>
    <row r="192" spans="1:2" x14ac:dyDescent="0.35">
      <c r="A192" s="309">
        <v>43230</v>
      </c>
      <c r="B192" s="312">
        <v>3607</v>
      </c>
    </row>
    <row r="193" spans="1:2" x14ac:dyDescent="0.35">
      <c r="A193" s="309">
        <v>43231</v>
      </c>
      <c r="B193" s="312">
        <v>3618</v>
      </c>
    </row>
    <row r="194" spans="1:2" x14ac:dyDescent="0.35">
      <c r="A194" s="309">
        <v>43234</v>
      </c>
      <c r="B194" s="312">
        <v>3622</v>
      </c>
    </row>
    <row r="195" spans="1:2" x14ac:dyDescent="0.35">
      <c r="A195" s="309">
        <v>43235</v>
      </c>
      <c r="B195" s="312">
        <v>3618</v>
      </c>
    </row>
    <row r="196" spans="1:2" x14ac:dyDescent="0.35">
      <c r="A196" s="309">
        <v>43236</v>
      </c>
      <c r="B196" s="312">
        <v>3605</v>
      </c>
    </row>
    <row r="197" spans="1:2" x14ac:dyDescent="0.35">
      <c r="A197" s="309">
        <v>43237</v>
      </c>
      <c r="B197" s="312">
        <v>3611</v>
      </c>
    </row>
    <row r="198" spans="1:2" x14ac:dyDescent="0.35">
      <c r="A198" s="309">
        <v>43238</v>
      </c>
      <c r="B198" s="312">
        <v>3607</v>
      </c>
    </row>
    <row r="199" spans="1:2" x14ac:dyDescent="0.35">
      <c r="A199" s="309">
        <v>43241</v>
      </c>
      <c r="B199" s="312">
        <v>3598</v>
      </c>
    </row>
    <row r="200" spans="1:2" x14ac:dyDescent="0.35">
      <c r="A200" s="309">
        <v>43242</v>
      </c>
      <c r="B200" s="312">
        <v>3601</v>
      </c>
    </row>
    <row r="201" spans="1:2" x14ac:dyDescent="0.35">
      <c r="A201" s="309">
        <v>43243</v>
      </c>
      <c r="B201" s="312">
        <v>3603</v>
      </c>
    </row>
    <row r="202" spans="1:2" x14ac:dyDescent="0.35">
      <c r="A202" s="309">
        <v>43244</v>
      </c>
      <c r="B202" s="312">
        <v>3594</v>
      </c>
    </row>
    <row r="203" spans="1:2" x14ac:dyDescent="0.35">
      <c r="A203" s="309">
        <v>43245</v>
      </c>
      <c r="B203" s="312">
        <v>3596</v>
      </c>
    </row>
    <row r="204" spans="1:2" x14ac:dyDescent="0.35">
      <c r="A204" s="309">
        <v>43248</v>
      </c>
      <c r="B204" s="312">
        <v>3599</v>
      </c>
    </row>
    <row r="205" spans="1:2" x14ac:dyDescent="0.35">
      <c r="A205" s="309">
        <v>43249</v>
      </c>
      <c r="B205" s="312">
        <v>3591</v>
      </c>
    </row>
    <row r="206" spans="1:2" x14ac:dyDescent="0.35">
      <c r="A206" s="309">
        <v>43250</v>
      </c>
      <c r="B206" s="312">
        <v>3589</v>
      </c>
    </row>
    <row r="207" spans="1:2" x14ac:dyDescent="0.35">
      <c r="A207" s="309">
        <v>43251</v>
      </c>
      <c r="B207" s="312">
        <v>3587</v>
      </c>
    </row>
    <row r="208" spans="1:2" x14ac:dyDescent="0.35">
      <c r="A208" s="309">
        <v>43252</v>
      </c>
      <c r="B208" s="312">
        <v>3584</v>
      </c>
    </row>
    <row r="209" spans="1:2" x14ac:dyDescent="0.35">
      <c r="A209" s="309">
        <v>43255</v>
      </c>
      <c r="B209" s="312">
        <v>3586</v>
      </c>
    </row>
    <row r="210" spans="1:2" x14ac:dyDescent="0.35">
      <c r="A210" s="309">
        <v>43256</v>
      </c>
      <c r="B210" s="312">
        <v>3591</v>
      </c>
    </row>
    <row r="211" spans="1:2" x14ac:dyDescent="0.35">
      <c r="A211" s="309">
        <v>43257</v>
      </c>
      <c r="B211" s="312">
        <v>3595</v>
      </c>
    </row>
    <row r="212" spans="1:2" x14ac:dyDescent="0.35">
      <c r="A212" s="309">
        <v>43258</v>
      </c>
      <c r="B212" s="312">
        <v>3598</v>
      </c>
    </row>
    <row r="213" spans="1:2" x14ac:dyDescent="0.35">
      <c r="A213" s="309">
        <v>43259</v>
      </c>
      <c r="B213" s="312">
        <v>3589</v>
      </c>
    </row>
    <row r="214" spans="1:2" x14ac:dyDescent="0.35">
      <c r="A214" s="309">
        <v>43262</v>
      </c>
      <c r="B214" s="312">
        <v>3591</v>
      </c>
    </row>
    <row r="215" spans="1:2" x14ac:dyDescent="0.35">
      <c r="A215" s="309">
        <v>43263</v>
      </c>
      <c r="B215" s="312">
        <v>3592</v>
      </c>
    </row>
    <row r="216" spans="1:2" x14ac:dyDescent="0.35">
      <c r="A216" s="309">
        <v>43264</v>
      </c>
      <c r="B216" s="312">
        <v>3591</v>
      </c>
    </row>
    <row r="217" spans="1:2" x14ac:dyDescent="0.35">
      <c r="A217" s="309">
        <v>43265</v>
      </c>
      <c r="B217" s="312">
        <v>3597</v>
      </c>
    </row>
    <row r="218" spans="1:2" x14ac:dyDescent="0.35">
      <c r="A218" s="309">
        <v>43266</v>
      </c>
      <c r="B218" s="312">
        <v>3586</v>
      </c>
    </row>
    <row r="219" spans="1:2" x14ac:dyDescent="0.35">
      <c r="A219" s="309">
        <v>43269</v>
      </c>
      <c r="B219" s="312">
        <v>3576</v>
      </c>
    </row>
    <row r="220" spans="1:2" x14ac:dyDescent="0.35">
      <c r="A220" s="309">
        <v>43270</v>
      </c>
      <c r="B220" s="312">
        <v>3575</v>
      </c>
    </row>
    <row r="221" spans="1:2" x14ac:dyDescent="0.35">
      <c r="A221" s="309">
        <v>43271</v>
      </c>
      <c r="B221" s="312">
        <v>3560</v>
      </c>
    </row>
    <row r="222" spans="1:2" x14ac:dyDescent="0.35">
      <c r="A222" s="309">
        <v>43272</v>
      </c>
      <c r="B222" s="312">
        <v>3555</v>
      </c>
    </row>
    <row r="223" spans="1:2" x14ac:dyDescent="0.35">
      <c r="A223" s="309">
        <v>43276</v>
      </c>
      <c r="B223" s="312">
        <v>3535</v>
      </c>
    </row>
    <row r="224" spans="1:2" x14ac:dyDescent="0.35">
      <c r="A224" s="309">
        <v>43277</v>
      </c>
      <c r="B224" s="312">
        <v>3527</v>
      </c>
    </row>
    <row r="225" spans="1:2" x14ac:dyDescent="0.35">
      <c r="A225" s="309">
        <v>43278</v>
      </c>
      <c r="B225" s="312">
        <v>3507</v>
      </c>
    </row>
    <row r="226" spans="1:2" x14ac:dyDescent="0.35">
      <c r="A226" s="309">
        <v>43279</v>
      </c>
      <c r="B226" s="312">
        <v>3499</v>
      </c>
    </row>
    <row r="227" spans="1:2" x14ac:dyDescent="0.35">
      <c r="A227" s="309">
        <v>43280</v>
      </c>
      <c r="B227" s="312">
        <v>2491</v>
      </c>
    </row>
    <row r="228" spans="1:2" x14ac:dyDescent="0.35">
      <c r="A228" s="309">
        <v>43283</v>
      </c>
      <c r="B228" s="312">
        <v>3497</v>
      </c>
    </row>
    <row r="229" spans="1:2" x14ac:dyDescent="0.35">
      <c r="A229" s="309">
        <v>43284</v>
      </c>
      <c r="B229" s="312">
        <v>3469</v>
      </c>
    </row>
    <row r="230" spans="1:2" x14ac:dyDescent="0.35">
      <c r="A230" s="309">
        <v>43285</v>
      </c>
      <c r="B230" s="312">
        <v>3504</v>
      </c>
    </row>
    <row r="231" spans="1:2" x14ac:dyDescent="0.35">
      <c r="A231" s="309">
        <v>43286</v>
      </c>
      <c r="B231" s="312">
        <v>3503</v>
      </c>
    </row>
    <row r="232" spans="1:2" x14ac:dyDescent="0.35">
      <c r="A232" s="309">
        <v>43287</v>
      </c>
      <c r="B232" s="312">
        <v>3490</v>
      </c>
    </row>
    <row r="233" spans="1:2" x14ac:dyDescent="0.35">
      <c r="A233" s="309">
        <v>43291</v>
      </c>
      <c r="B233" s="312">
        <v>3514</v>
      </c>
    </row>
    <row r="234" spans="1:2" x14ac:dyDescent="0.35">
      <c r="A234" s="309">
        <v>43292</v>
      </c>
      <c r="B234" s="312">
        <v>3488</v>
      </c>
    </row>
    <row r="235" spans="1:2" x14ac:dyDescent="0.35">
      <c r="A235" s="309">
        <v>43293</v>
      </c>
      <c r="B235" s="312">
        <v>3471</v>
      </c>
    </row>
    <row r="236" spans="1:2" x14ac:dyDescent="0.35">
      <c r="A236" s="309">
        <v>43294</v>
      </c>
      <c r="B236" s="312">
        <v>3485</v>
      </c>
    </row>
    <row r="237" spans="1:2" x14ac:dyDescent="0.35">
      <c r="A237" s="309">
        <v>43297</v>
      </c>
      <c r="B237" s="312">
        <v>3475</v>
      </c>
    </row>
    <row r="238" spans="1:2" x14ac:dyDescent="0.35">
      <c r="A238" s="309">
        <v>43298</v>
      </c>
      <c r="B238" s="312">
        <v>3475</v>
      </c>
    </row>
    <row r="239" spans="1:2" x14ac:dyDescent="0.35">
      <c r="A239" s="309">
        <v>43299</v>
      </c>
      <c r="B239" s="312">
        <v>3468</v>
      </c>
    </row>
    <row r="240" spans="1:2" x14ac:dyDescent="0.35">
      <c r="A240" s="309">
        <v>43300</v>
      </c>
      <c r="B240" s="312">
        <v>3452</v>
      </c>
    </row>
    <row r="241" spans="1:2" x14ac:dyDescent="0.35">
      <c r="A241" s="309">
        <v>43301</v>
      </c>
      <c r="B241" s="312">
        <v>3424</v>
      </c>
    </row>
    <row r="242" spans="1:2" x14ac:dyDescent="0.35">
      <c r="A242" s="309">
        <v>43304</v>
      </c>
      <c r="B242" s="312">
        <v>3467</v>
      </c>
    </row>
    <row r="243" spans="1:2" x14ac:dyDescent="0.35">
      <c r="A243" s="309">
        <v>43305</v>
      </c>
      <c r="B243" s="312">
        <v>3444</v>
      </c>
    </row>
    <row r="244" spans="1:2" x14ac:dyDescent="0.35">
      <c r="A244" s="309">
        <v>43306</v>
      </c>
      <c r="B244" s="312">
        <v>3441</v>
      </c>
    </row>
    <row r="245" spans="1:2" x14ac:dyDescent="0.35">
      <c r="A245" s="309">
        <v>43307</v>
      </c>
      <c r="B245" s="312">
        <v>3454</v>
      </c>
    </row>
    <row r="246" spans="1:2" x14ac:dyDescent="0.35">
      <c r="A246" s="309">
        <v>43308</v>
      </c>
      <c r="B246" s="312">
        <v>3447</v>
      </c>
    </row>
    <row r="247" spans="1:2" x14ac:dyDescent="0.35">
      <c r="A247" s="309">
        <v>43311</v>
      </c>
      <c r="B247" s="312">
        <v>3432</v>
      </c>
    </row>
    <row r="248" spans="1:2" x14ac:dyDescent="0.35">
      <c r="A248" s="309">
        <v>43312</v>
      </c>
      <c r="B248" s="312">
        <v>3422</v>
      </c>
    </row>
    <row r="249" spans="1:2" x14ac:dyDescent="0.35">
      <c r="A249" s="309">
        <v>43313</v>
      </c>
      <c r="B249" s="312">
        <v>3446</v>
      </c>
    </row>
    <row r="250" spans="1:2" x14ac:dyDescent="0.35">
      <c r="A250" s="309">
        <v>43314</v>
      </c>
      <c r="B250" s="312">
        <v>3444</v>
      </c>
    </row>
    <row r="251" spans="1:2" x14ac:dyDescent="0.35">
      <c r="A251" s="309">
        <v>43315</v>
      </c>
      <c r="B251" s="312">
        <v>3424</v>
      </c>
    </row>
    <row r="252" spans="1:2" x14ac:dyDescent="0.35">
      <c r="A252" s="309">
        <v>43318</v>
      </c>
      <c r="B252" s="312">
        <v>3453</v>
      </c>
    </row>
    <row r="253" spans="1:2" x14ac:dyDescent="0.35">
      <c r="A253" s="309">
        <v>43319</v>
      </c>
      <c r="B253" s="312">
        <v>3428</v>
      </c>
    </row>
    <row r="254" spans="1:2" x14ac:dyDescent="0.35">
      <c r="A254" s="309">
        <v>43320</v>
      </c>
      <c r="B254" s="312">
        <v>3443</v>
      </c>
    </row>
    <row r="255" spans="1:2" x14ac:dyDescent="0.35">
      <c r="A255" s="309">
        <v>43321</v>
      </c>
      <c r="B255" s="312">
        <v>3441</v>
      </c>
    </row>
    <row r="256" spans="1:2" x14ac:dyDescent="0.35">
      <c r="A256" s="309">
        <v>43322</v>
      </c>
      <c r="B256" s="312">
        <v>3434</v>
      </c>
    </row>
    <row r="257" spans="1:2" x14ac:dyDescent="0.35">
      <c r="A257" s="309">
        <v>43325</v>
      </c>
      <c r="B257" s="312">
        <v>3421</v>
      </c>
    </row>
    <row r="258" spans="1:2" x14ac:dyDescent="0.35">
      <c r="A258" s="309">
        <v>43326</v>
      </c>
      <c r="B258" s="312">
        <v>3417</v>
      </c>
    </row>
    <row r="259" spans="1:2" x14ac:dyDescent="0.35">
      <c r="A259" s="309">
        <v>43327</v>
      </c>
      <c r="B259" s="312">
        <v>3407</v>
      </c>
    </row>
    <row r="260" spans="1:2" x14ac:dyDescent="0.35">
      <c r="A260" s="309">
        <v>43328</v>
      </c>
      <c r="B260" s="312">
        <v>3402</v>
      </c>
    </row>
    <row r="261" spans="1:2" x14ac:dyDescent="0.35">
      <c r="A261" s="309">
        <v>43329</v>
      </c>
      <c r="B261" s="312">
        <v>3413</v>
      </c>
    </row>
    <row r="262" spans="1:2" x14ac:dyDescent="0.35">
      <c r="A262" s="309">
        <v>43332</v>
      </c>
      <c r="B262" s="312">
        <v>3425</v>
      </c>
    </row>
    <row r="263" spans="1:2" x14ac:dyDescent="0.35">
      <c r="A263" s="309">
        <v>43333</v>
      </c>
      <c r="B263" s="312">
        <v>3429</v>
      </c>
    </row>
    <row r="264" spans="1:2" x14ac:dyDescent="0.35">
      <c r="A264" s="309">
        <v>43334</v>
      </c>
      <c r="B264" s="312">
        <v>3432</v>
      </c>
    </row>
    <row r="265" spans="1:2" x14ac:dyDescent="0.35">
      <c r="A265" s="309">
        <v>43335</v>
      </c>
      <c r="B265" s="312">
        <v>3417</v>
      </c>
    </row>
    <row r="266" spans="1:2" x14ac:dyDescent="0.35">
      <c r="A266" s="309">
        <v>43336</v>
      </c>
      <c r="B266" s="312">
        <v>3411</v>
      </c>
    </row>
    <row r="267" spans="1:2" x14ac:dyDescent="0.35">
      <c r="A267" s="309">
        <v>43339</v>
      </c>
      <c r="B267" s="312">
        <v>3449</v>
      </c>
    </row>
    <row r="268" spans="1:2" x14ac:dyDescent="0.35">
      <c r="A268" s="309">
        <v>43340</v>
      </c>
      <c r="B268" s="312">
        <v>3446</v>
      </c>
    </row>
    <row r="269" spans="1:2" x14ac:dyDescent="0.35">
      <c r="A269" s="309">
        <v>43341</v>
      </c>
      <c r="B269" s="312">
        <v>3449</v>
      </c>
    </row>
    <row r="270" spans="1:2" x14ac:dyDescent="0.35">
      <c r="A270" s="309">
        <v>43342</v>
      </c>
      <c r="B270" s="312">
        <v>3441</v>
      </c>
    </row>
    <row r="271" spans="1:2" x14ac:dyDescent="0.35">
      <c r="A271" s="309">
        <v>43343</v>
      </c>
      <c r="B271" s="312">
        <v>3439</v>
      </c>
    </row>
    <row r="272" spans="1:2" x14ac:dyDescent="0.35">
      <c r="A272" s="309">
        <v>43347</v>
      </c>
      <c r="B272" s="312">
        <v>3448</v>
      </c>
    </row>
    <row r="273" spans="1:2" x14ac:dyDescent="0.35">
      <c r="A273" s="309">
        <v>43348</v>
      </c>
      <c r="B273" s="312">
        <v>3440</v>
      </c>
    </row>
    <row r="274" spans="1:2" x14ac:dyDescent="0.35">
      <c r="A274" s="309">
        <v>43349</v>
      </c>
      <c r="B274" s="312">
        <v>3439</v>
      </c>
    </row>
    <row r="275" spans="1:2" x14ac:dyDescent="0.35">
      <c r="A275" s="309">
        <v>43350</v>
      </c>
      <c r="B275" s="312">
        <v>3440</v>
      </c>
    </row>
    <row r="276" spans="1:2" x14ac:dyDescent="0.35">
      <c r="A276" s="309">
        <v>43353</v>
      </c>
      <c r="B276" s="312">
        <v>3426</v>
      </c>
    </row>
    <row r="277" spans="1:2" x14ac:dyDescent="0.35">
      <c r="A277" s="309">
        <v>43354</v>
      </c>
      <c r="B277" s="312">
        <v>3421</v>
      </c>
    </row>
    <row r="278" spans="1:2" x14ac:dyDescent="0.35">
      <c r="A278" s="309">
        <v>43355</v>
      </c>
      <c r="B278" s="312">
        <v>3416</v>
      </c>
    </row>
    <row r="279" spans="1:2" x14ac:dyDescent="0.35">
      <c r="A279" s="309">
        <v>43356</v>
      </c>
      <c r="B279" s="312">
        <v>3429</v>
      </c>
    </row>
    <row r="280" spans="1:2" x14ac:dyDescent="0.35">
      <c r="A280" s="309">
        <v>43357</v>
      </c>
      <c r="B280" s="312">
        <v>3422</v>
      </c>
    </row>
    <row r="281" spans="1:2" x14ac:dyDescent="0.35">
      <c r="A281" s="309">
        <v>43360</v>
      </c>
      <c r="B281" s="312">
        <v>3417</v>
      </c>
    </row>
    <row r="282" spans="1:2" x14ac:dyDescent="0.35">
      <c r="A282" s="309">
        <v>43361</v>
      </c>
      <c r="B282" s="312">
        <v>3422</v>
      </c>
    </row>
    <row r="283" spans="1:2" x14ac:dyDescent="0.35">
      <c r="A283" s="309">
        <v>43362</v>
      </c>
      <c r="B283" s="312">
        <v>3426</v>
      </c>
    </row>
    <row r="284" spans="1:2" x14ac:dyDescent="0.35">
      <c r="A284" s="309">
        <v>43363</v>
      </c>
      <c r="B284" s="312">
        <v>3434</v>
      </c>
    </row>
    <row r="285" spans="1:2" x14ac:dyDescent="0.35">
      <c r="A285" s="309">
        <v>43364</v>
      </c>
      <c r="B285" s="312">
        <v>3443</v>
      </c>
    </row>
    <row r="286" spans="1:2" x14ac:dyDescent="0.35">
      <c r="A286" s="309">
        <v>43368</v>
      </c>
      <c r="B286" s="312">
        <v>3434</v>
      </c>
    </row>
    <row r="287" spans="1:2" x14ac:dyDescent="0.35">
      <c r="A287" s="309">
        <v>43369</v>
      </c>
      <c r="B287" s="312">
        <v>3428</v>
      </c>
    </row>
    <row r="288" spans="1:2" x14ac:dyDescent="0.35">
      <c r="A288" s="309"/>
      <c r="B288" s="312"/>
    </row>
    <row r="289" spans="1:2" x14ac:dyDescent="0.35">
      <c r="A289" s="309"/>
      <c r="B289" s="312"/>
    </row>
    <row r="290" spans="1:2" x14ac:dyDescent="0.35">
      <c r="A290" s="309"/>
      <c r="B290" s="312"/>
    </row>
    <row r="291" spans="1:2" x14ac:dyDescent="0.35">
      <c r="A291" s="309"/>
      <c r="B291" s="312"/>
    </row>
    <row r="292" spans="1:2" x14ac:dyDescent="0.35">
      <c r="A292" s="309"/>
      <c r="B292" s="312"/>
    </row>
    <row r="293" spans="1:2" x14ac:dyDescent="0.35">
      <c r="A293" s="309"/>
      <c r="B293" s="312"/>
    </row>
    <row r="294" spans="1:2" x14ac:dyDescent="0.35">
      <c r="A294" s="309"/>
      <c r="B294" s="312"/>
    </row>
    <row r="295" spans="1:2" x14ac:dyDescent="0.35">
      <c r="A295" s="309"/>
      <c r="B295" s="312"/>
    </row>
    <row r="296" spans="1:2" x14ac:dyDescent="0.35">
      <c r="A296" s="309"/>
      <c r="B296" s="312"/>
    </row>
    <row r="297" spans="1:2" x14ac:dyDescent="0.35">
      <c r="A297" s="309"/>
      <c r="B297" s="312"/>
    </row>
    <row r="298" spans="1:2" x14ac:dyDescent="0.35">
      <c r="A298" s="309"/>
      <c r="B298" s="312"/>
    </row>
    <row r="299" spans="1:2" x14ac:dyDescent="0.35">
      <c r="A299" s="309"/>
      <c r="B299" s="312"/>
    </row>
    <row r="300" spans="1:2" x14ac:dyDescent="0.35">
      <c r="A300" s="309"/>
      <c r="B300" s="312"/>
    </row>
    <row r="301" spans="1:2" x14ac:dyDescent="0.35">
      <c r="A301" s="309"/>
      <c r="B301" s="312"/>
    </row>
    <row r="302" spans="1:2" x14ac:dyDescent="0.35">
      <c r="A302" s="309"/>
      <c r="B302" s="312"/>
    </row>
    <row r="303" spans="1:2" x14ac:dyDescent="0.35">
      <c r="A303" s="309"/>
      <c r="B303" s="312"/>
    </row>
    <row r="304" spans="1:2" x14ac:dyDescent="0.35">
      <c r="A304" s="309"/>
      <c r="B304" s="312"/>
    </row>
    <row r="305" spans="1:2" x14ac:dyDescent="0.35">
      <c r="A305" s="309"/>
      <c r="B305" s="312"/>
    </row>
    <row r="306" spans="1:2" x14ac:dyDescent="0.35">
      <c r="A306" s="309"/>
      <c r="B306" s="312"/>
    </row>
    <row r="307" spans="1:2" x14ac:dyDescent="0.35">
      <c r="A307" s="309"/>
      <c r="B307" s="312"/>
    </row>
    <row r="308" spans="1:2" x14ac:dyDescent="0.35">
      <c r="A308" s="309"/>
      <c r="B308" s="312"/>
    </row>
    <row r="309" spans="1:2" x14ac:dyDescent="0.35">
      <c r="A309" s="309"/>
      <c r="B309" s="312"/>
    </row>
    <row r="310" spans="1:2" x14ac:dyDescent="0.35">
      <c r="A310" s="309"/>
      <c r="B310" s="312"/>
    </row>
    <row r="311" spans="1:2" x14ac:dyDescent="0.35">
      <c r="A311" s="309"/>
      <c r="B311" s="312"/>
    </row>
    <row r="312" spans="1:2" x14ac:dyDescent="0.35">
      <c r="A312" s="309"/>
      <c r="B312" s="312"/>
    </row>
    <row r="313" spans="1:2" x14ac:dyDescent="0.35">
      <c r="A313" s="309"/>
      <c r="B313" s="312"/>
    </row>
    <row r="314" spans="1:2" x14ac:dyDescent="0.35">
      <c r="A314" s="309"/>
      <c r="B314" s="312"/>
    </row>
    <row r="315" spans="1:2" x14ac:dyDescent="0.35">
      <c r="A315" s="309"/>
      <c r="B315" s="312"/>
    </row>
    <row r="316" spans="1:2" x14ac:dyDescent="0.35">
      <c r="A316" s="309"/>
      <c r="B316" s="312"/>
    </row>
    <row r="317" spans="1:2" x14ac:dyDescent="0.35">
      <c r="A317" s="309"/>
      <c r="B317" s="312"/>
    </row>
    <row r="318" spans="1:2" x14ac:dyDescent="0.35">
      <c r="A318" s="309"/>
      <c r="B318" s="312"/>
    </row>
    <row r="319" spans="1:2" x14ac:dyDescent="0.35">
      <c r="A319" s="309"/>
      <c r="B319" s="312"/>
    </row>
    <row r="320" spans="1:2" x14ac:dyDescent="0.35">
      <c r="A320" s="309"/>
      <c r="B320" s="312"/>
    </row>
    <row r="321" spans="1:2" x14ac:dyDescent="0.35">
      <c r="A321" s="309"/>
      <c r="B321" s="312"/>
    </row>
    <row r="322" spans="1:2" x14ac:dyDescent="0.35">
      <c r="A322" s="309"/>
      <c r="B322" s="312"/>
    </row>
    <row r="323" spans="1:2" x14ac:dyDescent="0.35">
      <c r="A323" s="309"/>
      <c r="B323" s="312"/>
    </row>
    <row r="324" spans="1:2" x14ac:dyDescent="0.35">
      <c r="A324" s="309"/>
      <c r="B324" s="312"/>
    </row>
    <row r="325" spans="1:2" x14ac:dyDescent="0.35">
      <c r="A325" s="309"/>
      <c r="B325" s="312"/>
    </row>
    <row r="326" spans="1:2" x14ac:dyDescent="0.35">
      <c r="A326" s="309"/>
      <c r="B326" s="312"/>
    </row>
    <row r="327" spans="1:2" x14ac:dyDescent="0.35">
      <c r="A327" s="309"/>
      <c r="B327" s="312"/>
    </row>
    <row r="328" spans="1:2" x14ac:dyDescent="0.35">
      <c r="A328" s="309"/>
      <c r="B328" s="312"/>
    </row>
    <row r="329" spans="1:2" x14ac:dyDescent="0.35">
      <c r="A329" s="309"/>
      <c r="B329" s="312"/>
    </row>
    <row r="330" spans="1:2" x14ac:dyDescent="0.35">
      <c r="A330" s="309"/>
      <c r="B330" s="312"/>
    </row>
    <row r="331" spans="1:2" x14ac:dyDescent="0.35">
      <c r="A331" s="309"/>
      <c r="B331" s="312"/>
    </row>
    <row r="332" spans="1:2" x14ac:dyDescent="0.35">
      <c r="A332" s="309"/>
      <c r="B332" s="312"/>
    </row>
    <row r="333" spans="1:2" x14ac:dyDescent="0.35">
      <c r="A333" s="309"/>
      <c r="B333" s="312"/>
    </row>
    <row r="334" spans="1:2" x14ac:dyDescent="0.35">
      <c r="A334" s="309"/>
      <c r="B334" s="312"/>
    </row>
    <row r="335" spans="1:2" x14ac:dyDescent="0.35">
      <c r="A335" s="309"/>
      <c r="B335" s="312"/>
    </row>
    <row r="336" spans="1:2" x14ac:dyDescent="0.35">
      <c r="A336" s="309"/>
      <c r="B336" s="312"/>
    </row>
    <row r="337" spans="1:2" x14ac:dyDescent="0.35">
      <c r="A337" s="309"/>
      <c r="B337" s="312"/>
    </row>
    <row r="338" spans="1:2" x14ac:dyDescent="0.35">
      <c r="A338" s="309"/>
      <c r="B338" s="312"/>
    </row>
    <row r="339" spans="1:2" x14ac:dyDescent="0.35">
      <c r="A339" s="309"/>
      <c r="B339" s="312"/>
    </row>
    <row r="340" spans="1:2" x14ac:dyDescent="0.35">
      <c r="A340" s="309"/>
      <c r="B340" s="312"/>
    </row>
    <row r="341" spans="1:2" x14ac:dyDescent="0.35">
      <c r="A341" s="309"/>
      <c r="B341" s="312"/>
    </row>
    <row r="342" spans="1:2" x14ac:dyDescent="0.35">
      <c r="A342" s="309"/>
      <c r="B342" s="312"/>
    </row>
    <row r="343" spans="1:2" x14ac:dyDescent="0.35">
      <c r="A343" s="309"/>
      <c r="B343" s="312"/>
    </row>
    <row r="344" spans="1:2" x14ac:dyDescent="0.35">
      <c r="A344" s="309"/>
      <c r="B344" s="312"/>
    </row>
    <row r="345" spans="1:2" x14ac:dyDescent="0.35">
      <c r="A345" s="309"/>
      <c r="B345" s="312"/>
    </row>
    <row r="346" spans="1:2" x14ac:dyDescent="0.35">
      <c r="A346" s="309"/>
      <c r="B346" s="312"/>
    </row>
    <row r="347" spans="1:2" x14ac:dyDescent="0.35">
      <c r="A347" s="309"/>
      <c r="B347" s="312"/>
    </row>
    <row r="348" spans="1:2" x14ac:dyDescent="0.35">
      <c r="A348" s="309"/>
      <c r="B348" s="312"/>
    </row>
    <row r="349" spans="1:2" x14ac:dyDescent="0.35">
      <c r="A349" s="309"/>
      <c r="B349" s="312"/>
    </row>
    <row r="350" spans="1:2" x14ac:dyDescent="0.35">
      <c r="A350" s="309"/>
      <c r="B350" s="312"/>
    </row>
    <row r="351" spans="1:2" x14ac:dyDescent="0.35">
      <c r="A351" s="309"/>
      <c r="B351" s="312"/>
    </row>
    <row r="352" spans="1:2" x14ac:dyDescent="0.35">
      <c r="A352" s="309"/>
      <c r="B352" s="312"/>
    </row>
    <row r="353" spans="1:2" x14ac:dyDescent="0.35">
      <c r="A353" s="309"/>
      <c r="B353" s="312"/>
    </row>
    <row r="354" spans="1:2" x14ac:dyDescent="0.35">
      <c r="A354" s="309"/>
      <c r="B354" s="312"/>
    </row>
    <row r="355" spans="1:2" x14ac:dyDescent="0.35">
      <c r="A355" s="309"/>
      <c r="B355" s="312"/>
    </row>
    <row r="356" spans="1:2" x14ac:dyDescent="0.35">
      <c r="A356" s="309"/>
      <c r="B356" s="312"/>
    </row>
    <row r="357" spans="1:2" x14ac:dyDescent="0.35">
      <c r="A357" s="309"/>
      <c r="B357" s="312"/>
    </row>
    <row r="358" spans="1:2" x14ac:dyDescent="0.35">
      <c r="A358" s="309"/>
      <c r="B358" s="312"/>
    </row>
    <row r="359" spans="1:2" x14ac:dyDescent="0.35">
      <c r="A359" s="309"/>
      <c r="B359" s="312"/>
    </row>
    <row r="360" spans="1:2" x14ac:dyDescent="0.35">
      <c r="A360" s="309"/>
      <c r="B360" s="312"/>
    </row>
    <row r="361" spans="1:2" x14ac:dyDescent="0.35">
      <c r="A361" s="309"/>
      <c r="B361" s="312"/>
    </row>
    <row r="362" spans="1:2" x14ac:dyDescent="0.35">
      <c r="A362" s="309"/>
      <c r="B362" s="312"/>
    </row>
    <row r="363" spans="1:2" x14ac:dyDescent="0.35">
      <c r="A363" s="309"/>
      <c r="B363" s="312"/>
    </row>
    <row r="364" spans="1:2" x14ac:dyDescent="0.35">
      <c r="A364" s="309"/>
      <c r="B364" s="312"/>
    </row>
    <row r="365" spans="1:2" x14ac:dyDescent="0.35">
      <c r="A365" s="309"/>
      <c r="B365" s="312"/>
    </row>
    <row r="366" spans="1:2" x14ac:dyDescent="0.35">
      <c r="A366" s="309"/>
      <c r="B366" s="312"/>
    </row>
    <row r="367" spans="1:2" x14ac:dyDescent="0.35">
      <c r="A367" s="309"/>
      <c r="B367" s="312"/>
    </row>
    <row r="368" spans="1:2" x14ac:dyDescent="0.35">
      <c r="A368" s="309"/>
      <c r="B368" s="312"/>
    </row>
    <row r="369" spans="1:2" x14ac:dyDescent="0.35">
      <c r="A369" s="309"/>
      <c r="B369" s="312"/>
    </row>
    <row r="370" spans="1:2" x14ac:dyDescent="0.35">
      <c r="A370" s="309"/>
      <c r="B370" s="312"/>
    </row>
    <row r="371" spans="1:2" x14ac:dyDescent="0.35">
      <c r="A371" s="309"/>
      <c r="B371" s="312"/>
    </row>
    <row r="372" spans="1:2" x14ac:dyDescent="0.35">
      <c r="A372" s="309"/>
      <c r="B372" s="312"/>
    </row>
    <row r="373" spans="1:2" x14ac:dyDescent="0.35">
      <c r="A373" s="309"/>
      <c r="B373" s="312"/>
    </row>
    <row r="374" spans="1:2" x14ac:dyDescent="0.35">
      <c r="A374" s="309"/>
      <c r="B374" s="312"/>
    </row>
    <row r="375" spans="1:2" x14ac:dyDescent="0.35">
      <c r="A375" s="309"/>
      <c r="B375" s="312"/>
    </row>
    <row r="376" spans="1:2" x14ac:dyDescent="0.35">
      <c r="A376" s="309"/>
      <c r="B376" s="312"/>
    </row>
    <row r="377" spans="1:2" x14ac:dyDescent="0.35">
      <c r="A377" s="309"/>
      <c r="B377" s="312"/>
    </row>
    <row r="378" spans="1:2" x14ac:dyDescent="0.35">
      <c r="A378" s="309"/>
      <c r="B378" s="312"/>
    </row>
    <row r="379" spans="1:2" x14ac:dyDescent="0.35">
      <c r="A379" s="309"/>
      <c r="B379" s="312"/>
    </row>
    <row r="380" spans="1:2" x14ac:dyDescent="0.35">
      <c r="A380" s="309"/>
      <c r="B380" s="312"/>
    </row>
    <row r="381" spans="1:2" x14ac:dyDescent="0.35">
      <c r="A381" s="309"/>
      <c r="B381" s="312"/>
    </row>
    <row r="382" spans="1:2" x14ac:dyDescent="0.35">
      <c r="A382" s="309"/>
      <c r="B382" s="312"/>
    </row>
    <row r="383" spans="1:2" x14ac:dyDescent="0.35">
      <c r="A383" s="309"/>
      <c r="B383" s="312"/>
    </row>
    <row r="384" spans="1:2" x14ac:dyDescent="0.35">
      <c r="A384" s="309"/>
      <c r="B384" s="312"/>
    </row>
    <row r="385" spans="1:2" x14ac:dyDescent="0.35">
      <c r="A385" s="309"/>
      <c r="B385" s="312"/>
    </row>
    <row r="386" spans="1:2" x14ac:dyDescent="0.35">
      <c r="A386" s="309"/>
      <c r="B386" s="312"/>
    </row>
    <row r="387" spans="1:2" x14ac:dyDescent="0.35">
      <c r="A387" s="309"/>
      <c r="B387" s="312"/>
    </row>
    <row r="388" spans="1:2" x14ac:dyDescent="0.35">
      <c r="A388" s="309"/>
      <c r="B388" s="312"/>
    </row>
    <row r="389" spans="1:2" x14ac:dyDescent="0.35">
      <c r="A389" s="309"/>
      <c r="B389" s="312"/>
    </row>
    <row r="390" spans="1:2" x14ac:dyDescent="0.35">
      <c r="A390" s="309"/>
      <c r="B390" s="312"/>
    </row>
    <row r="391" spans="1:2" x14ac:dyDescent="0.35">
      <c r="A391" s="309"/>
      <c r="B391" s="312"/>
    </row>
    <row r="392" spans="1:2" x14ac:dyDescent="0.35">
      <c r="A392" s="309"/>
      <c r="B392" s="312"/>
    </row>
    <row r="393" spans="1:2" x14ac:dyDescent="0.35">
      <c r="A393" s="309"/>
      <c r="B393" s="312"/>
    </row>
    <row r="394" spans="1:2" x14ac:dyDescent="0.35">
      <c r="A394" s="309"/>
      <c r="B394" s="312"/>
    </row>
    <row r="395" spans="1:2" x14ac:dyDescent="0.35">
      <c r="A395" s="309"/>
      <c r="B395" s="312"/>
    </row>
    <row r="396" spans="1:2" x14ac:dyDescent="0.35">
      <c r="A396" s="309"/>
      <c r="B396" s="312"/>
    </row>
    <row r="397" spans="1:2" x14ac:dyDescent="0.35">
      <c r="A397" s="309"/>
      <c r="B397" s="312"/>
    </row>
    <row r="398" spans="1:2" x14ac:dyDescent="0.35">
      <c r="A398" s="309"/>
      <c r="B398" s="312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workbookViewId="0">
      <pane ySplit="4" topLeftCell="A1156" activePane="bottomLeft" state="frozen"/>
      <selection pane="bottomLeft" activeCell="A1164" sqref="A1164"/>
    </sheetView>
  </sheetViews>
  <sheetFormatPr defaultColWidth="9.1796875" defaultRowHeight="15.5" x14ac:dyDescent="0.35"/>
  <cols>
    <col min="1" max="1" width="14.1796875" style="25" customWidth="1"/>
    <col min="2" max="2" width="13.7265625" style="48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7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85" t="s">
        <v>749</v>
      </c>
      <c r="B1" s="385"/>
      <c r="C1" s="385"/>
      <c r="D1" s="385"/>
      <c r="E1" s="385"/>
      <c r="F1" s="385"/>
    </row>
    <row r="2" spans="1:6" ht="30" x14ac:dyDescent="0.35">
      <c r="A2" s="4" t="s">
        <v>751</v>
      </c>
      <c r="B2" s="5" t="s">
        <v>19</v>
      </c>
      <c r="C2" s="271" t="s">
        <v>20</v>
      </c>
      <c r="D2" s="5"/>
      <c r="E2" s="271"/>
      <c r="F2" s="5" t="s">
        <v>753</v>
      </c>
    </row>
    <row r="3" spans="1:6" ht="45" x14ac:dyDescent="0.35">
      <c r="A3" s="4" t="s">
        <v>21</v>
      </c>
      <c r="B3" s="386" t="s">
        <v>750</v>
      </c>
      <c r="C3" s="387"/>
      <c r="D3" s="5" t="s">
        <v>11</v>
      </c>
      <c r="E3" s="277" t="s">
        <v>1</v>
      </c>
      <c r="F3" s="5" t="s">
        <v>22</v>
      </c>
    </row>
    <row r="4" spans="1:6" x14ac:dyDescent="0.35">
      <c r="A4" s="4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4">
        <v>52750</v>
      </c>
      <c r="D5" s="28"/>
      <c r="E5" s="294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61">
        <v>52450</v>
      </c>
      <c r="D6" s="31"/>
      <c r="E6" s="261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61">
        <v>52525</v>
      </c>
      <c r="D7" s="31"/>
      <c r="E7" s="261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61">
        <v>52190</v>
      </c>
      <c r="D8" s="31"/>
      <c r="E8" s="261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61">
        <v>51775</v>
      </c>
      <c r="D9" s="31"/>
      <c r="E9" s="261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61">
        <v>52030</v>
      </c>
      <c r="D10" s="31"/>
      <c r="E10" s="261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61">
        <v>51910</v>
      </c>
      <c r="D11" s="31"/>
      <c r="E11" s="261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61">
        <v>51950</v>
      </c>
      <c r="D12" s="31"/>
      <c r="E12" s="261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61">
        <v>52425</v>
      </c>
      <c r="D13" s="31"/>
      <c r="E13" s="261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61">
        <v>52560</v>
      </c>
      <c r="D14" s="31"/>
      <c r="E14" s="261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61">
        <v>52185</v>
      </c>
      <c r="D15" s="31"/>
      <c r="E15" s="261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61">
        <v>52150</v>
      </c>
      <c r="D16" s="31"/>
      <c r="E16" s="261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61">
        <v>52675</v>
      </c>
      <c r="D17" s="31"/>
      <c r="E17" s="261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61">
        <v>52675</v>
      </c>
      <c r="D18" s="31"/>
      <c r="E18" s="261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61">
        <v>52750</v>
      </c>
      <c r="D19" s="31"/>
      <c r="E19" s="261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61">
        <v>52370</v>
      </c>
      <c r="D20" s="31"/>
      <c r="E20" s="261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61">
        <v>51935</v>
      </c>
      <c r="D21" s="31"/>
      <c r="E21" s="261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61">
        <v>52175</v>
      </c>
      <c r="D22" s="31"/>
      <c r="E22" s="261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61">
        <v>52200</v>
      </c>
      <c r="D23" s="31"/>
      <c r="E23" s="261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61">
        <v>52450</v>
      </c>
      <c r="D24" s="31"/>
      <c r="E24" s="261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61">
        <v>52500</v>
      </c>
      <c r="D25" s="31"/>
      <c r="E25" s="261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61">
        <v>52400</v>
      </c>
      <c r="D26" s="31"/>
      <c r="E26" s="261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61">
        <v>52350</v>
      </c>
      <c r="D27" s="31"/>
      <c r="E27" s="261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61">
        <v>52175</v>
      </c>
      <c r="D28" s="31"/>
      <c r="E28" s="261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61">
        <v>52300</v>
      </c>
      <c r="D29" s="31"/>
      <c r="E29" s="261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61">
        <v>52375</v>
      </c>
      <c r="D30" s="31"/>
      <c r="E30" s="261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61">
        <v>51920</v>
      </c>
      <c r="D31" s="31"/>
      <c r="E31" s="261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61">
        <v>51850</v>
      </c>
      <c r="D32" s="31"/>
      <c r="E32" s="261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61">
        <v>51750</v>
      </c>
      <c r="D33" s="31"/>
      <c r="E33" s="261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61">
        <v>51500</v>
      </c>
      <c r="D34" s="31"/>
      <c r="E34" s="261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61">
        <v>51875</v>
      </c>
      <c r="D35" s="31"/>
      <c r="E35" s="261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61">
        <v>51960</v>
      </c>
      <c r="D36" s="31"/>
      <c r="E36" s="261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61">
        <v>52010</v>
      </c>
      <c r="D37" s="31"/>
      <c r="E37" s="261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61">
        <v>51850</v>
      </c>
      <c r="D38" s="31"/>
      <c r="E38" s="261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61">
        <v>51680</v>
      </c>
      <c r="D39" s="31"/>
      <c r="E39" s="261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61">
        <v>51625</v>
      </c>
      <c r="D40" s="31"/>
      <c r="E40" s="261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61">
        <v>51520</v>
      </c>
      <c r="D41" s="31"/>
      <c r="E41" s="261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61">
        <v>51720</v>
      </c>
      <c r="D42" s="31"/>
      <c r="E42" s="261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61">
        <v>51800</v>
      </c>
      <c r="D43" s="31"/>
      <c r="E43" s="261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61">
        <v>51620</v>
      </c>
      <c r="D44" s="31"/>
      <c r="E44" s="261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61">
        <v>51150</v>
      </c>
      <c r="D45" s="31"/>
      <c r="E45" s="261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61">
        <v>50750</v>
      </c>
      <c r="D46" s="31"/>
      <c r="E46" s="261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61">
        <v>50910</v>
      </c>
      <c r="D47" s="31"/>
      <c r="E47" s="261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61">
        <v>50580</v>
      </c>
      <c r="D48" s="31"/>
      <c r="E48" s="261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61">
        <v>50300</v>
      </c>
      <c r="D49" s="31"/>
      <c r="E49" s="261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61">
        <v>50750</v>
      </c>
      <c r="D50" s="31"/>
      <c r="E50" s="261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61">
        <v>50500</v>
      </c>
      <c r="D51" s="31"/>
      <c r="E51" s="261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61">
        <v>50975</v>
      </c>
      <c r="D52" s="31"/>
      <c r="E52" s="261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61">
        <v>51090</v>
      </c>
      <c r="D53" s="31"/>
      <c r="E53" s="261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61">
        <v>51020</v>
      </c>
      <c r="D54" s="31"/>
      <c r="E54" s="261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61">
        <v>50800</v>
      </c>
      <c r="D55" s="31"/>
      <c r="E55" s="261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61">
        <v>50770</v>
      </c>
      <c r="D56" s="31"/>
      <c r="E56" s="261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61">
        <v>50870</v>
      </c>
      <c r="D57" s="31"/>
      <c r="E57" s="261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61">
        <v>50880</v>
      </c>
      <c r="D58" s="31"/>
      <c r="E58" s="261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61">
        <v>50510</v>
      </c>
      <c r="D59" s="31"/>
      <c r="E59" s="261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61">
        <v>50560</v>
      </c>
      <c r="D60" s="31"/>
      <c r="E60" s="261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61">
        <v>50960</v>
      </c>
      <c r="D61" s="31"/>
      <c r="E61" s="261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61">
        <v>50865</v>
      </c>
      <c r="D62" s="31"/>
      <c r="E62" s="261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61">
        <v>51090</v>
      </c>
      <c r="D63" s="31"/>
      <c r="E63" s="261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61">
        <v>51210</v>
      </c>
      <c r="D64" s="31"/>
      <c r="E64" s="261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61">
        <v>51230</v>
      </c>
      <c r="D65" s="31"/>
      <c r="E65" s="261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61">
        <v>51380</v>
      </c>
      <c r="D66" s="31"/>
      <c r="E66" s="261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61">
        <v>51250</v>
      </c>
      <c r="D67" s="31"/>
      <c r="E67" s="261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61">
        <v>51325</v>
      </c>
      <c r="D68" s="31"/>
      <c r="E68" s="261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61">
        <v>51460</v>
      </c>
      <c r="D69" s="31"/>
      <c r="E69" s="261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61">
        <v>51200</v>
      </c>
      <c r="D70" s="31"/>
      <c r="E70" s="261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61">
        <v>51100</v>
      </c>
      <c r="D71" s="31"/>
      <c r="E71" s="261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61">
        <v>51150</v>
      </c>
      <c r="D72" s="31"/>
      <c r="E72" s="261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61">
        <v>51375</v>
      </c>
      <c r="D73" s="31"/>
      <c r="E73" s="261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61">
        <v>51385</v>
      </c>
      <c r="D74" s="31"/>
      <c r="E74" s="261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61">
        <v>51850</v>
      </c>
      <c r="D75" s="31"/>
      <c r="E75" s="261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61">
        <v>52050</v>
      </c>
      <c r="D76" s="31"/>
      <c r="E76" s="261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61">
        <v>51910</v>
      </c>
      <c r="D77" s="31"/>
      <c r="E77" s="261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61">
        <v>52050</v>
      </c>
      <c r="D78" s="31"/>
      <c r="E78" s="261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61">
        <v>52150</v>
      </c>
      <c r="D79" s="31"/>
      <c r="E79" s="261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5">
        <v>52370</v>
      </c>
      <c r="D80" s="34"/>
      <c r="E80" s="295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61">
        <v>52150</v>
      </c>
      <c r="D81" s="31"/>
      <c r="E81" s="261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61">
        <v>52100</v>
      </c>
      <c r="D82" s="31"/>
      <c r="E82" s="261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61">
        <v>52160</v>
      </c>
      <c r="D83" s="31"/>
      <c r="E83" s="261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61">
        <v>52250</v>
      </c>
      <c r="D84" s="31"/>
      <c r="E84" s="261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61">
        <v>52060</v>
      </c>
      <c r="D85" s="31"/>
      <c r="E85" s="261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61">
        <v>51550</v>
      </c>
      <c r="D86" s="31"/>
      <c r="E86" s="261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61">
        <v>52105</v>
      </c>
      <c r="D87" s="31"/>
      <c r="E87" s="261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61">
        <v>52030</v>
      </c>
      <c r="D88" s="31"/>
      <c r="E88" s="261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61">
        <v>51800</v>
      </c>
      <c r="D89" s="31"/>
      <c r="E89" s="261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61">
        <v>52100</v>
      </c>
      <c r="D90" s="31"/>
      <c r="E90" s="261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61">
        <v>51850</v>
      </c>
      <c r="D91" s="31"/>
      <c r="E91" s="261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61">
        <v>51925</v>
      </c>
      <c r="D92" s="31"/>
      <c r="E92" s="261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61">
        <v>51600</v>
      </c>
      <c r="D93" s="31"/>
      <c r="E93" s="261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61">
        <v>51670</v>
      </c>
      <c r="D94" s="31"/>
      <c r="E94" s="261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61">
        <v>51390</v>
      </c>
      <c r="D95" s="31"/>
      <c r="E95" s="261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61">
        <v>51170</v>
      </c>
      <c r="D96" s="31"/>
      <c r="E96" s="261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61">
        <v>50750</v>
      </c>
      <c r="D97" s="31"/>
      <c r="E97" s="261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5">
        <v>50850</v>
      </c>
      <c r="D98" s="34"/>
      <c r="E98" s="295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61">
        <v>50895</v>
      </c>
      <c r="D99" s="31"/>
      <c r="E99" s="261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61">
        <v>50865</v>
      </c>
      <c r="D100" s="31"/>
      <c r="E100" s="261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6">
        <v>50980</v>
      </c>
      <c r="D101" s="36"/>
      <c r="E101" s="296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61">
        <v>50910</v>
      </c>
      <c r="D102" s="31"/>
      <c r="E102" s="261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61">
        <v>50500</v>
      </c>
      <c r="D103" s="31"/>
      <c r="E103" s="261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61">
        <v>50560</v>
      </c>
      <c r="D104" s="31"/>
      <c r="E104" s="261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61">
        <v>50610</v>
      </c>
      <c r="D105" s="31"/>
      <c r="E105" s="261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61">
        <v>50630</v>
      </c>
      <c r="D106" s="31"/>
      <c r="E106" s="261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61">
        <v>50940</v>
      </c>
      <c r="D107" s="31"/>
      <c r="E107" s="261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61">
        <v>50800</v>
      </c>
      <c r="D108" s="31"/>
      <c r="E108" s="261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61">
        <v>50600</v>
      </c>
      <c r="D109" s="31"/>
      <c r="E109" s="261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61">
        <v>50325</v>
      </c>
      <c r="D110" s="31"/>
      <c r="E110" s="261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61">
        <v>50350</v>
      </c>
      <c r="D111" s="31"/>
      <c r="E111" s="261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61">
        <v>49710</v>
      </c>
      <c r="D112" s="31"/>
      <c r="E112" s="261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61">
        <v>49700</v>
      </c>
      <c r="D113" s="31"/>
      <c r="E113" s="261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61">
        <v>49350</v>
      </c>
      <c r="D114" s="31"/>
      <c r="E114" s="261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61">
        <v>49100</v>
      </c>
      <c r="D115" s="31"/>
      <c r="E115" s="261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61">
        <v>49080</v>
      </c>
      <c r="D116" s="31"/>
      <c r="E116" s="261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61">
        <v>48650</v>
      </c>
      <c r="D117" s="31"/>
      <c r="E117" s="261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61">
        <v>48610</v>
      </c>
      <c r="D118" s="31"/>
      <c r="E118" s="261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61">
        <v>49110</v>
      </c>
      <c r="D119" s="31"/>
      <c r="E119" s="261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61">
        <v>48910</v>
      </c>
      <c r="D120" s="31"/>
      <c r="E120" s="261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61">
        <v>49000</v>
      </c>
      <c r="D121" s="31"/>
      <c r="E121" s="261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61">
        <v>46550</v>
      </c>
      <c r="D122" s="31"/>
      <c r="E122" s="261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61">
        <v>45990</v>
      </c>
      <c r="D123" s="31"/>
      <c r="E123" s="261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61">
        <v>44340</v>
      </c>
      <c r="D124" s="31"/>
      <c r="E124" s="261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61">
        <v>44740</v>
      </c>
      <c r="D125" s="31"/>
      <c r="E125" s="261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61">
        <v>44325</v>
      </c>
      <c r="D126" s="31"/>
      <c r="E126" s="261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61">
        <v>44735</v>
      </c>
      <c r="D127" s="31"/>
      <c r="E127" s="261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61">
        <v>45100</v>
      </c>
      <c r="D128" s="31"/>
      <c r="E128" s="261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61">
        <v>45050</v>
      </c>
      <c r="D129" s="31"/>
      <c r="E129" s="261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61">
        <v>45765</v>
      </c>
      <c r="D130" s="31"/>
      <c r="E130" s="261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61">
        <v>45380</v>
      </c>
      <c r="D131" s="31"/>
      <c r="E131" s="261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61">
        <v>45360</v>
      </c>
      <c r="D132" s="31"/>
      <c r="E132" s="261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61">
        <v>45875</v>
      </c>
      <c r="D133" s="31"/>
      <c r="E133" s="261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61">
        <v>46450</v>
      </c>
      <c r="D134" s="31"/>
      <c r="E134" s="261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61">
        <v>46360</v>
      </c>
      <c r="D135" s="31"/>
      <c r="E135" s="261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61">
        <v>46560</v>
      </c>
      <c r="D136" s="31"/>
      <c r="E136" s="261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61">
        <v>47000</v>
      </c>
      <c r="D137" s="31"/>
      <c r="E137" s="261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61">
        <v>47020</v>
      </c>
      <c r="D138" s="31"/>
      <c r="E138" s="261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61">
        <v>47150</v>
      </c>
      <c r="D139" s="31"/>
      <c r="E139" s="261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61">
        <v>46900</v>
      </c>
      <c r="D140" s="31"/>
      <c r="E140" s="261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61">
        <v>47290</v>
      </c>
      <c r="D141" s="31"/>
      <c r="E141" s="261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61">
        <v>47570</v>
      </c>
      <c r="D142" s="31"/>
      <c r="E142" s="261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61">
        <v>47550</v>
      </c>
      <c r="D143" s="31"/>
      <c r="E143" s="261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61">
        <v>47350</v>
      </c>
      <c r="D144" s="31"/>
      <c r="E144" s="261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61">
        <v>47415</v>
      </c>
      <c r="D145" s="31"/>
      <c r="E145" s="261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61">
        <v>48450</v>
      </c>
      <c r="D146" s="31"/>
      <c r="E146" s="261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61">
        <v>47690</v>
      </c>
      <c r="D147" s="31"/>
      <c r="E147" s="261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61">
        <v>47430</v>
      </c>
      <c r="D148" s="31"/>
      <c r="E148" s="261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61">
        <v>47820</v>
      </c>
      <c r="D149" s="31"/>
      <c r="E149" s="261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61">
        <v>47900</v>
      </c>
      <c r="D150" s="31"/>
      <c r="E150" s="261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61">
        <v>48200</v>
      </c>
      <c r="D151" s="31"/>
      <c r="E151" s="261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61">
        <v>48040</v>
      </c>
      <c r="D152" s="31"/>
      <c r="E152" s="261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61">
        <v>48130</v>
      </c>
      <c r="D153" s="31"/>
      <c r="E153" s="261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61">
        <v>48375</v>
      </c>
      <c r="D154" s="31"/>
      <c r="E154" s="261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61">
        <v>49850</v>
      </c>
      <c r="D155" s="31"/>
      <c r="E155" s="261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61">
        <v>50600</v>
      </c>
      <c r="D156" s="31"/>
      <c r="E156" s="261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61">
        <v>49875</v>
      </c>
      <c r="D157" s="31"/>
      <c r="E157" s="261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61">
        <v>49710</v>
      </c>
      <c r="D158" s="31"/>
      <c r="E158" s="261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61">
        <v>49670</v>
      </c>
      <c r="D159" s="31"/>
      <c r="E159" s="261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61">
        <v>49390</v>
      </c>
      <c r="D160" s="31"/>
      <c r="E160" s="261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61">
        <v>49300</v>
      </c>
      <c r="D161" s="31"/>
      <c r="E161" s="261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61">
        <v>48890</v>
      </c>
      <c r="D162" s="31"/>
      <c r="E162" s="261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61">
        <v>49390</v>
      </c>
      <c r="D163" s="31"/>
      <c r="E163" s="261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61">
        <v>50300</v>
      </c>
      <c r="D164" s="31"/>
      <c r="E164" s="261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61">
        <v>50465</v>
      </c>
      <c r="D165" s="31"/>
      <c r="E165" s="261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61">
        <v>50090</v>
      </c>
      <c r="D166" s="31"/>
      <c r="E166" s="261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61">
        <v>50480</v>
      </c>
      <c r="D167" s="31"/>
      <c r="E167" s="261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61">
        <v>50525</v>
      </c>
      <c r="D168" s="31"/>
      <c r="E168" s="261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61">
        <v>50650</v>
      </c>
      <c r="D169" s="31"/>
      <c r="E169" s="261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61">
        <v>50540</v>
      </c>
      <c r="D170" s="31"/>
      <c r="E170" s="261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61">
        <v>49900</v>
      </c>
      <c r="D171" s="31"/>
      <c r="E171" s="261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61">
        <v>49890</v>
      </c>
      <c r="D172" s="31"/>
      <c r="E172" s="261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61">
        <v>49940</v>
      </c>
      <c r="D173" s="31"/>
      <c r="E173" s="261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61">
        <v>50590</v>
      </c>
      <c r="D174" s="31"/>
      <c r="E174" s="261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61">
        <v>50450</v>
      </c>
      <c r="D175" s="31"/>
      <c r="E175" s="261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61">
        <v>50260</v>
      </c>
      <c r="D176" s="31"/>
      <c r="E176" s="261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61">
        <v>49970</v>
      </c>
      <c r="D177" s="31"/>
      <c r="E177" s="261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61">
        <v>49670</v>
      </c>
      <c r="D178" s="31"/>
      <c r="E178" s="261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61">
        <v>50080</v>
      </c>
      <c r="D179" s="31"/>
      <c r="E179" s="261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61">
        <v>50000</v>
      </c>
      <c r="D180" s="31"/>
      <c r="E180" s="261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61">
        <v>49990</v>
      </c>
      <c r="D181" s="31"/>
      <c r="E181" s="261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61">
        <v>49950</v>
      </c>
      <c r="D182" s="31"/>
      <c r="E182" s="261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61">
        <v>48940</v>
      </c>
      <c r="D183" s="31"/>
      <c r="E183" s="261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61">
        <v>48425</v>
      </c>
      <c r="D184" s="31"/>
      <c r="E184" s="261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61">
        <v>48560</v>
      </c>
      <c r="D185" s="31"/>
      <c r="E185" s="261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61">
        <v>48690</v>
      </c>
      <c r="D186" s="31"/>
      <c r="E186" s="261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61">
        <v>49075</v>
      </c>
      <c r="D187" s="31"/>
      <c r="E187" s="261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61">
        <v>48990</v>
      </c>
      <c r="D188" s="31"/>
      <c r="E188" s="261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61">
        <v>49275</v>
      </c>
      <c r="D189" s="31"/>
      <c r="E189" s="261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61">
        <v>49325</v>
      </c>
      <c r="D190" s="31"/>
      <c r="E190" s="261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61">
        <v>49125</v>
      </c>
      <c r="D191" s="31"/>
      <c r="E191" s="261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61">
        <v>49670</v>
      </c>
      <c r="D192" s="31"/>
      <c r="E192" s="261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61">
        <v>50675</v>
      </c>
      <c r="D193" s="31"/>
      <c r="E193" s="261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61">
        <v>50300</v>
      </c>
      <c r="D194" s="31"/>
      <c r="E194" s="261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61">
        <v>50160</v>
      </c>
      <c r="D195" s="31"/>
      <c r="E195" s="261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61">
        <v>50580</v>
      </c>
      <c r="D196" s="31"/>
      <c r="E196" s="261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61">
        <v>50640</v>
      </c>
      <c r="D197" s="31"/>
      <c r="E197" s="261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61">
        <v>50760</v>
      </c>
      <c r="D198" s="31"/>
      <c r="E198" s="261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61">
        <v>51625</v>
      </c>
      <c r="D199" s="31"/>
      <c r="E199" s="261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61">
        <v>51450</v>
      </c>
      <c r="D200" s="31"/>
      <c r="E200" s="261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61">
        <v>52070</v>
      </c>
      <c r="D201" s="31"/>
      <c r="E201" s="261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61">
        <v>52275</v>
      </c>
      <c r="D202" s="31"/>
      <c r="E202" s="261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61">
        <v>51750</v>
      </c>
      <c r="D203" s="31"/>
      <c r="E203" s="261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61">
        <v>51600</v>
      </c>
      <c r="D204" s="31"/>
      <c r="E204" s="261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61">
        <v>51620</v>
      </c>
      <c r="D205" s="31"/>
      <c r="E205" s="261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61">
        <v>51270</v>
      </c>
      <c r="D206" s="31"/>
      <c r="E206" s="261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61">
        <v>51525</v>
      </c>
      <c r="D207" s="31"/>
      <c r="E207" s="261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61">
        <v>51650</v>
      </c>
      <c r="D208" s="31"/>
      <c r="E208" s="261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61">
        <v>50950</v>
      </c>
      <c r="D209" s="31"/>
      <c r="E209" s="261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61">
        <v>50950</v>
      </c>
      <c r="D210" s="31"/>
      <c r="E210" s="261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61">
        <v>50340</v>
      </c>
      <c r="D211" s="31"/>
      <c r="E211" s="261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61">
        <v>50280</v>
      </c>
      <c r="D212" s="31"/>
      <c r="E212" s="261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61">
        <v>49830</v>
      </c>
      <c r="D213" s="31"/>
      <c r="E213" s="261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61">
        <v>50150</v>
      </c>
      <c r="D214" s="31"/>
      <c r="E214" s="261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61">
        <v>50100</v>
      </c>
      <c r="D215" s="31"/>
      <c r="E215" s="261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61">
        <v>50600</v>
      </c>
      <c r="D216" s="31"/>
      <c r="E216" s="261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61">
        <v>50750</v>
      </c>
      <c r="D217" s="31"/>
      <c r="E217" s="261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61">
        <v>50475</v>
      </c>
      <c r="D218" s="31"/>
      <c r="E218" s="261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61">
        <v>50700</v>
      </c>
      <c r="D219" s="31"/>
      <c r="E219" s="261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61">
        <v>50425</v>
      </c>
      <c r="D220" s="31"/>
      <c r="E220" s="261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61">
        <v>50660</v>
      </c>
      <c r="D221" s="31"/>
      <c r="E221" s="261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61">
        <v>50665</v>
      </c>
      <c r="D222" s="31"/>
      <c r="E222" s="261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61">
        <v>50600</v>
      </c>
      <c r="D223" s="31"/>
      <c r="E223" s="261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61">
        <v>50700</v>
      </c>
      <c r="D224" s="31"/>
      <c r="E224" s="261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61">
        <v>50405</v>
      </c>
      <c r="D225" s="31"/>
      <c r="E225" s="261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61">
        <v>50260</v>
      </c>
      <c r="D226" s="31"/>
      <c r="E226" s="261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61">
        <v>50240</v>
      </c>
      <c r="D227" s="31"/>
      <c r="E227" s="261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61">
        <v>50470</v>
      </c>
      <c r="D228" s="31"/>
      <c r="E228" s="261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61">
        <v>50130</v>
      </c>
      <c r="D229" s="31"/>
      <c r="E229" s="261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61">
        <v>49990</v>
      </c>
      <c r="D230" s="31"/>
      <c r="E230" s="261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61">
        <v>49500</v>
      </c>
      <c r="D231" s="31"/>
      <c r="E231" s="261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61">
        <v>49310</v>
      </c>
      <c r="D232" s="31"/>
      <c r="E232" s="261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61">
        <v>49500</v>
      </c>
      <c r="D233" s="31"/>
      <c r="E233" s="261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61">
        <v>49580</v>
      </c>
      <c r="D234" s="31"/>
      <c r="E234" s="261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61">
        <v>49675</v>
      </c>
      <c r="D235" s="31"/>
      <c r="E235" s="261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61">
        <v>50785</v>
      </c>
      <c r="D236" s="31"/>
      <c r="E236" s="261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61">
        <v>51240</v>
      </c>
      <c r="D237" s="31"/>
      <c r="E237" s="261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61">
        <v>51335</v>
      </c>
      <c r="D238" s="31"/>
      <c r="E238" s="261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61">
        <v>51090</v>
      </c>
      <c r="D239" s="31"/>
      <c r="E239" s="261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61">
        <v>50760</v>
      </c>
      <c r="D240" s="31"/>
      <c r="E240" s="261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61">
        <v>50650</v>
      </c>
      <c r="D241" s="31"/>
      <c r="E241" s="261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61">
        <v>50275</v>
      </c>
      <c r="D242" s="31"/>
      <c r="E242" s="261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7">
        <v>50350</v>
      </c>
      <c r="D243" s="42"/>
      <c r="E243" s="297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7">
        <v>50304</v>
      </c>
      <c r="D244" s="42"/>
      <c r="E244" s="297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61">
        <v>50400</v>
      </c>
      <c r="D245" s="31"/>
      <c r="E245" s="261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61">
        <v>50315</v>
      </c>
      <c r="D246" s="31"/>
      <c r="E246" s="261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61">
        <v>50480</v>
      </c>
      <c r="D247" s="31"/>
      <c r="E247" s="261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61">
        <v>50390</v>
      </c>
      <c r="D248" s="31"/>
      <c r="E248" s="261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61">
        <v>49685</v>
      </c>
      <c r="D249" s="31"/>
      <c r="E249" s="261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61">
        <v>49600</v>
      </c>
      <c r="D250" s="31"/>
      <c r="E250" s="261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61">
        <v>49260</v>
      </c>
      <c r="D251" s="31"/>
      <c r="E251" s="261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61">
        <v>48875</v>
      </c>
      <c r="D252" s="31"/>
      <c r="E252" s="261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61">
        <v>49320</v>
      </c>
      <c r="D253" s="31"/>
      <c r="E253" s="261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61">
        <v>49970</v>
      </c>
      <c r="D254" s="31"/>
      <c r="E254" s="261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61">
        <v>49790</v>
      </c>
      <c r="D255" s="31"/>
      <c r="E255" s="261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61">
        <v>49475</v>
      </c>
      <c r="D256" s="31"/>
      <c r="E256" s="261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61">
        <v>48750</v>
      </c>
      <c r="D257" s="31"/>
      <c r="E257" s="261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61">
        <v>48750</v>
      </c>
      <c r="D258" s="31"/>
      <c r="E258" s="261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61">
        <v>48480</v>
      </c>
      <c r="D259" s="31"/>
      <c r="E259" s="261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61">
        <v>48575</v>
      </c>
      <c r="D260" s="31"/>
      <c r="E260" s="261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61">
        <v>48550</v>
      </c>
      <c r="D261" s="31"/>
      <c r="E261" s="261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61">
        <v>48275</v>
      </c>
      <c r="D262" s="31"/>
      <c r="E262" s="261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61">
        <v>48850</v>
      </c>
      <c r="D263" s="31"/>
      <c r="E263" s="261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61">
        <v>48740</v>
      </c>
      <c r="D264" s="31"/>
      <c r="E264" s="261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61">
        <v>48490</v>
      </c>
      <c r="D265" s="31"/>
      <c r="E265" s="261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61">
        <v>48400</v>
      </c>
      <c r="D266" s="31"/>
      <c r="E266" s="261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61">
        <v>48625</v>
      </c>
      <c r="D267" s="31"/>
      <c r="E267" s="261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61">
        <v>48500</v>
      </c>
      <c r="D268" s="31"/>
      <c r="E268" s="261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61">
        <v>48765</v>
      </c>
      <c r="D269" s="31"/>
      <c r="E269" s="261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61">
        <v>48260</v>
      </c>
      <c r="D270" s="31"/>
      <c r="E270" s="261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61">
        <v>47675</v>
      </c>
      <c r="D271" s="31"/>
      <c r="E271" s="261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61">
        <v>47640</v>
      </c>
      <c r="D272" s="31"/>
      <c r="E272" s="261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61">
        <v>47690</v>
      </c>
      <c r="D273" s="31"/>
      <c r="E273" s="261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61">
        <v>47970</v>
      </c>
      <c r="D274" s="31"/>
      <c r="E274" s="261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61">
        <v>47950</v>
      </c>
      <c r="D275" s="31"/>
      <c r="E275" s="261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61">
        <v>48025</v>
      </c>
      <c r="D276" s="31"/>
      <c r="E276" s="261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61">
        <v>47860</v>
      </c>
      <c r="D277" s="31"/>
      <c r="E277" s="261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61">
        <v>48150</v>
      </c>
      <c r="D278" s="31"/>
      <c r="E278" s="261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61">
        <v>48215</v>
      </c>
      <c r="D279" s="31"/>
      <c r="E279" s="261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61">
        <v>48430</v>
      </c>
      <c r="D280" s="31"/>
      <c r="E280" s="261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61">
        <v>48340</v>
      </c>
      <c r="D281" s="31"/>
      <c r="E281" s="261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61">
        <v>48240</v>
      </c>
      <c r="D282" s="31"/>
      <c r="E282" s="261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61">
        <v>48380</v>
      </c>
      <c r="D283" s="31"/>
      <c r="E283" s="261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61">
        <v>47950</v>
      </c>
      <c r="D284" s="31"/>
      <c r="E284" s="261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61">
        <v>47925</v>
      </c>
      <c r="D285" s="31"/>
      <c r="E285" s="261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61">
        <v>48050</v>
      </c>
      <c r="D286" s="31"/>
      <c r="E286" s="261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61">
        <v>48285</v>
      </c>
      <c r="D287" s="31"/>
      <c r="E287" s="261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61">
        <v>47980</v>
      </c>
      <c r="D288" s="31"/>
      <c r="E288" s="261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61">
        <v>48090</v>
      </c>
      <c r="D289" s="31"/>
      <c r="E289" s="261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61">
        <v>48010</v>
      </c>
      <c r="D290" s="31"/>
      <c r="E290" s="261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61">
        <v>47740</v>
      </c>
      <c r="D291" s="31"/>
      <c r="E291" s="261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61">
        <v>48200</v>
      </c>
      <c r="D292" s="31"/>
      <c r="E292" s="261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61">
        <v>47960</v>
      </c>
      <c r="D293" s="31"/>
      <c r="E293" s="261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61">
        <v>47875</v>
      </c>
      <c r="D294" s="31"/>
      <c r="E294" s="261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61">
        <v>47990</v>
      </c>
      <c r="D295" s="31"/>
      <c r="E295" s="261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61">
        <v>48010</v>
      </c>
      <c r="D296" s="31"/>
      <c r="E296" s="261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61">
        <v>48280</v>
      </c>
      <c r="D297" s="31"/>
      <c r="E297" s="261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61">
        <v>48020</v>
      </c>
      <c r="D298" s="31"/>
      <c r="E298" s="261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61">
        <v>47740</v>
      </c>
      <c r="D299" s="31"/>
      <c r="E299" s="261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61">
        <v>47670</v>
      </c>
      <c r="D300" s="31"/>
      <c r="E300" s="261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61">
        <v>47100</v>
      </c>
      <c r="D301" s="31"/>
      <c r="E301" s="261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61">
        <v>45500</v>
      </c>
      <c r="D302" s="31"/>
      <c r="E302" s="261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61">
        <v>46480</v>
      </c>
      <c r="D303" s="31"/>
      <c r="E303" s="261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61">
        <v>46450</v>
      </c>
      <c r="D304" s="31"/>
      <c r="E304" s="261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61">
        <v>46675</v>
      </c>
      <c r="D305" s="31"/>
      <c r="E305" s="261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61">
        <v>46920</v>
      </c>
      <c r="D306" s="31"/>
      <c r="E306" s="261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61">
        <v>46925</v>
      </c>
      <c r="D307" s="31"/>
      <c r="E307" s="261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61">
        <v>46550</v>
      </c>
      <c r="D308" s="31"/>
      <c r="E308" s="261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61">
        <v>46980</v>
      </c>
      <c r="D309" s="31"/>
      <c r="E309" s="261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61">
        <v>46900</v>
      </c>
      <c r="D310" s="31"/>
      <c r="E310" s="261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61">
        <v>47000</v>
      </c>
      <c r="D311" s="31"/>
      <c r="E311" s="261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61">
        <v>47075</v>
      </c>
      <c r="D312" s="31"/>
      <c r="E312" s="261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61">
        <v>46440</v>
      </c>
      <c r="D313" s="31"/>
      <c r="E313" s="261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61">
        <v>46260</v>
      </c>
      <c r="D314" s="31"/>
      <c r="E314" s="261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61">
        <v>46400</v>
      </c>
      <c r="D315" s="31"/>
      <c r="E315" s="261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61">
        <v>46225</v>
      </c>
      <c r="D316" s="31"/>
      <c r="E316" s="261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61">
        <v>46710</v>
      </c>
      <c r="D317" s="31"/>
      <c r="E317" s="261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61">
        <v>46500</v>
      </c>
      <c r="D318" s="31"/>
      <c r="E318" s="261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61">
        <v>46350</v>
      </c>
      <c r="D319" s="31"/>
      <c r="E319" s="261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61">
        <v>46320</v>
      </c>
      <c r="D320" s="31"/>
      <c r="E320" s="261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61">
        <v>46290</v>
      </c>
      <c r="D321" s="31"/>
      <c r="E321" s="261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61">
        <v>46030</v>
      </c>
      <c r="D322" s="31"/>
      <c r="E322" s="261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61">
        <v>46125</v>
      </c>
      <c r="D323" s="31"/>
      <c r="E323" s="261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8">
        <v>46550</v>
      </c>
      <c r="D324" s="44"/>
      <c r="E324" s="298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61">
        <v>46110</v>
      </c>
      <c r="D325" s="31"/>
      <c r="E325" s="261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61">
        <v>45675</v>
      </c>
      <c r="D326" s="31"/>
      <c r="E326" s="261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61">
        <v>45600</v>
      </c>
      <c r="D327" s="31"/>
      <c r="E327" s="261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61">
        <v>45490</v>
      </c>
      <c r="D328" s="31"/>
      <c r="E328" s="261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61">
        <v>45190</v>
      </c>
      <c r="D329" s="31"/>
      <c r="E329" s="261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61">
        <v>44880</v>
      </c>
      <c r="D330" s="31"/>
      <c r="E330" s="261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61">
        <v>44225</v>
      </c>
      <c r="D331" s="31"/>
      <c r="E331" s="261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61">
        <v>41020</v>
      </c>
      <c r="D332" s="31"/>
      <c r="E332" s="261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61">
        <v>41200</v>
      </c>
      <c r="D333" s="31"/>
      <c r="E333" s="261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61">
        <v>41310</v>
      </c>
      <c r="D334" s="31"/>
      <c r="E334" s="261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61">
        <v>41950</v>
      </c>
      <c r="D335" s="31"/>
      <c r="E335" s="261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61">
        <v>41740</v>
      </c>
      <c r="D336" s="31"/>
      <c r="E336" s="261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61">
        <v>41620</v>
      </c>
      <c r="D337" s="31"/>
      <c r="E337" s="261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61">
        <v>41935</v>
      </c>
      <c r="D338" s="31"/>
      <c r="E338" s="261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61">
        <v>41350</v>
      </c>
      <c r="D339" s="31"/>
      <c r="E339" s="261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61"/>
      <c r="D340" s="31"/>
      <c r="E340" s="261"/>
      <c r="F340" s="31"/>
    </row>
    <row r="341" spans="1:6" hidden="1" x14ac:dyDescent="0.35">
      <c r="A341" s="46" t="s">
        <v>360</v>
      </c>
      <c r="B341" s="31">
        <v>6843.24</v>
      </c>
      <c r="C341" s="261"/>
      <c r="D341" s="31"/>
      <c r="E341" s="261"/>
      <c r="F341" s="31"/>
    </row>
    <row r="342" spans="1:6" hidden="1" x14ac:dyDescent="0.35">
      <c r="A342" s="46" t="s">
        <v>361</v>
      </c>
      <c r="B342" s="31">
        <v>6843.24</v>
      </c>
      <c r="C342" s="261"/>
      <c r="D342" s="31"/>
      <c r="E342" s="261"/>
      <c r="F342" s="31"/>
    </row>
    <row r="343" spans="1:6" hidden="1" x14ac:dyDescent="0.35">
      <c r="A343" s="46" t="s">
        <v>362</v>
      </c>
      <c r="B343" s="31">
        <v>6843.24</v>
      </c>
      <c r="C343" s="261"/>
      <c r="D343" s="31"/>
      <c r="E343" s="261"/>
      <c r="F343" s="31"/>
    </row>
    <row r="344" spans="1:6" hidden="1" x14ac:dyDescent="0.35">
      <c r="A344" s="46" t="s">
        <v>363</v>
      </c>
      <c r="B344" s="31">
        <v>6843.24</v>
      </c>
      <c r="C344" s="261"/>
      <c r="D344" s="31"/>
      <c r="E344" s="261"/>
      <c r="F344" s="31"/>
    </row>
    <row r="345" spans="1:6" hidden="1" x14ac:dyDescent="0.35">
      <c r="A345" s="46" t="s">
        <v>364</v>
      </c>
      <c r="B345" s="31">
        <v>6843.24</v>
      </c>
      <c r="C345" s="261"/>
      <c r="D345" s="31"/>
      <c r="E345" s="261"/>
      <c r="F345" s="31"/>
    </row>
    <row r="346" spans="1:6" hidden="1" x14ac:dyDescent="0.35">
      <c r="A346" s="46" t="s">
        <v>365</v>
      </c>
      <c r="B346" s="31">
        <v>6843.24</v>
      </c>
      <c r="C346" s="261"/>
      <c r="D346" s="31"/>
      <c r="E346" s="261"/>
      <c r="F346" s="31"/>
    </row>
    <row r="347" spans="1:6" hidden="1" x14ac:dyDescent="0.35">
      <c r="A347" s="46" t="s">
        <v>366</v>
      </c>
      <c r="B347" s="31">
        <v>6843.24</v>
      </c>
      <c r="C347" s="261"/>
      <c r="D347" s="31"/>
      <c r="E347" s="261"/>
      <c r="F347" s="31"/>
    </row>
    <row r="348" spans="1:6" hidden="1" x14ac:dyDescent="0.35">
      <c r="A348" s="46" t="s">
        <v>367</v>
      </c>
      <c r="B348" s="31">
        <v>6843.24</v>
      </c>
      <c r="C348" s="261"/>
      <c r="D348" s="31"/>
      <c r="E348" s="261"/>
      <c r="F348" s="31"/>
    </row>
    <row r="349" spans="1:6" hidden="1" x14ac:dyDescent="0.35">
      <c r="A349" s="46" t="s">
        <v>368</v>
      </c>
      <c r="B349" s="31">
        <v>6843.24</v>
      </c>
      <c r="C349" s="261"/>
      <c r="D349" s="31"/>
      <c r="E349" s="261"/>
      <c r="F349" s="31"/>
    </row>
    <row r="350" spans="1:6" hidden="1" x14ac:dyDescent="0.35">
      <c r="A350" s="46" t="s">
        <v>369</v>
      </c>
      <c r="B350" s="31">
        <v>6843.24</v>
      </c>
      <c r="C350" s="261"/>
      <c r="D350" s="31"/>
      <c r="E350" s="261"/>
      <c r="F350" s="31"/>
    </row>
    <row r="351" spans="1:6" hidden="1" x14ac:dyDescent="0.35">
      <c r="A351" s="46" t="s">
        <v>370</v>
      </c>
      <c r="B351" s="31">
        <v>6843.24</v>
      </c>
      <c r="C351" s="261"/>
      <c r="D351" s="31"/>
      <c r="E351" s="261"/>
      <c r="F351" s="31"/>
    </row>
    <row r="352" spans="1:6" hidden="1" x14ac:dyDescent="0.35">
      <c r="A352" s="46" t="s">
        <v>371</v>
      </c>
      <c r="B352" s="31">
        <v>6843.24</v>
      </c>
      <c r="C352" s="261"/>
      <c r="D352" s="31"/>
      <c r="E352" s="261"/>
      <c r="F352" s="31"/>
    </row>
    <row r="353" spans="1:6" hidden="1" x14ac:dyDescent="0.35">
      <c r="A353" s="46" t="s">
        <v>372</v>
      </c>
      <c r="B353" s="31">
        <v>6843.24</v>
      </c>
      <c r="C353" s="261"/>
      <c r="D353" s="31"/>
      <c r="E353" s="261"/>
      <c r="F353" s="31"/>
    </row>
    <row r="354" spans="1:6" hidden="1" x14ac:dyDescent="0.35">
      <c r="A354" s="46" t="s">
        <v>373</v>
      </c>
      <c r="B354" s="31">
        <v>6843.24</v>
      </c>
      <c r="C354" s="261"/>
      <c r="D354" s="31"/>
      <c r="E354" s="261"/>
      <c r="F354" s="31"/>
    </row>
    <row r="355" spans="1:6" hidden="1" x14ac:dyDescent="0.35">
      <c r="A355" s="46" t="s">
        <v>374</v>
      </c>
      <c r="B355" s="31">
        <v>6843.24</v>
      </c>
      <c r="C355" s="261"/>
      <c r="D355" s="31"/>
      <c r="E355" s="261"/>
      <c r="F355" s="31"/>
    </row>
    <row r="356" spans="1:6" hidden="1" x14ac:dyDescent="0.35">
      <c r="A356" s="46" t="s">
        <v>375</v>
      </c>
      <c r="B356" s="31">
        <v>6843.24</v>
      </c>
      <c r="C356" s="261"/>
      <c r="D356" s="31"/>
      <c r="E356" s="261"/>
      <c r="F356" s="31"/>
    </row>
    <row r="357" spans="1:6" hidden="1" x14ac:dyDescent="0.35">
      <c r="A357" s="46" t="s">
        <v>376</v>
      </c>
      <c r="B357" s="31">
        <v>6843.24</v>
      </c>
      <c r="C357" s="261"/>
      <c r="D357" s="31"/>
      <c r="E357" s="261"/>
      <c r="F357" s="31"/>
    </row>
    <row r="358" spans="1:6" hidden="1" x14ac:dyDescent="0.35">
      <c r="A358" s="46" t="s">
        <v>377</v>
      </c>
      <c r="B358" s="31">
        <v>6843.24</v>
      </c>
      <c r="C358" s="261"/>
      <c r="D358" s="31"/>
      <c r="E358" s="261"/>
      <c r="F358" s="31"/>
    </row>
    <row r="359" spans="1:6" hidden="1" x14ac:dyDescent="0.35">
      <c r="A359" s="46" t="s">
        <v>378</v>
      </c>
      <c r="B359" s="31">
        <v>6843.24</v>
      </c>
      <c r="C359" s="261"/>
      <c r="D359" s="31"/>
      <c r="E359" s="261"/>
      <c r="F359" s="31"/>
    </row>
    <row r="360" spans="1:6" hidden="1" x14ac:dyDescent="0.35">
      <c r="A360" s="46" t="s">
        <v>379</v>
      </c>
      <c r="B360" s="31">
        <v>6843.24</v>
      </c>
      <c r="C360" s="261"/>
      <c r="D360" s="31"/>
      <c r="E360" s="261"/>
      <c r="F360" s="31"/>
    </row>
    <row r="361" spans="1:6" hidden="1" x14ac:dyDescent="0.35">
      <c r="A361" s="46" t="s">
        <v>380</v>
      </c>
      <c r="B361" s="31">
        <v>6843.24</v>
      </c>
      <c r="C361" s="261"/>
      <c r="D361" s="31"/>
      <c r="E361" s="261"/>
      <c r="F361" s="31"/>
    </row>
    <row r="362" spans="1:6" hidden="1" x14ac:dyDescent="0.35">
      <c r="A362" s="46" t="s">
        <v>381</v>
      </c>
      <c r="B362" s="31">
        <v>6843.24</v>
      </c>
      <c r="C362" s="261"/>
      <c r="D362" s="31"/>
      <c r="E362" s="261"/>
      <c r="F362" s="31"/>
    </row>
    <row r="363" spans="1:6" hidden="1" x14ac:dyDescent="0.35">
      <c r="A363" s="46" t="s">
        <v>382</v>
      </c>
      <c r="B363" s="31">
        <v>6843.24</v>
      </c>
      <c r="C363" s="261"/>
      <c r="D363" s="31"/>
      <c r="E363" s="261"/>
      <c r="F363" s="31"/>
    </row>
    <row r="364" spans="1:6" hidden="1" x14ac:dyDescent="0.35">
      <c r="A364" s="46" t="s">
        <v>383</v>
      </c>
      <c r="B364" s="31">
        <v>6843.24</v>
      </c>
      <c r="C364" s="261"/>
      <c r="D364" s="31"/>
      <c r="E364" s="261"/>
      <c r="F364" s="31"/>
    </row>
    <row r="365" spans="1:6" hidden="1" x14ac:dyDescent="0.35">
      <c r="A365" s="46" t="s">
        <v>384</v>
      </c>
      <c r="B365" s="31">
        <v>6843.24</v>
      </c>
      <c r="C365" s="261"/>
      <c r="D365" s="31"/>
      <c r="E365" s="261"/>
      <c r="F365" s="31"/>
    </row>
    <row r="366" spans="1:6" hidden="1" x14ac:dyDescent="0.35">
      <c r="A366" s="46" t="s">
        <v>385</v>
      </c>
      <c r="B366" s="31">
        <v>6843.24</v>
      </c>
      <c r="C366" s="261"/>
      <c r="D366" s="31"/>
      <c r="E366" s="261"/>
      <c r="F366" s="31"/>
    </row>
    <row r="367" spans="1:6" hidden="1" x14ac:dyDescent="0.35">
      <c r="A367" s="46" t="s">
        <v>386</v>
      </c>
      <c r="B367" s="31">
        <v>6843.24</v>
      </c>
      <c r="C367" s="261"/>
      <c r="D367" s="31"/>
      <c r="E367" s="261"/>
      <c r="F367" s="31"/>
    </row>
    <row r="368" spans="1:6" hidden="1" x14ac:dyDescent="0.35">
      <c r="A368" s="46" t="s">
        <v>387</v>
      </c>
      <c r="B368" s="31">
        <v>6843.24</v>
      </c>
      <c r="C368" s="261"/>
      <c r="D368" s="31"/>
      <c r="E368" s="261"/>
      <c r="F368" s="31"/>
    </row>
    <row r="369" spans="1:6" hidden="1" x14ac:dyDescent="0.35">
      <c r="A369" s="46" t="s">
        <v>388</v>
      </c>
      <c r="B369" s="31">
        <v>6843.24</v>
      </c>
      <c r="C369" s="261"/>
      <c r="D369" s="31"/>
      <c r="E369" s="261"/>
      <c r="F369" s="31"/>
    </row>
    <row r="370" spans="1:6" hidden="1" x14ac:dyDescent="0.35">
      <c r="A370" s="46" t="s">
        <v>389</v>
      </c>
      <c r="B370" s="31">
        <v>6843.24</v>
      </c>
      <c r="C370" s="261"/>
      <c r="D370" s="31"/>
      <c r="E370" s="261"/>
      <c r="F370" s="31"/>
    </row>
    <row r="371" spans="1:6" hidden="1" x14ac:dyDescent="0.35">
      <c r="A371" s="46" t="s">
        <v>390</v>
      </c>
      <c r="B371" s="31">
        <v>6843.24</v>
      </c>
      <c r="C371" s="261"/>
      <c r="D371" s="31"/>
      <c r="E371" s="261"/>
      <c r="F371" s="31"/>
    </row>
    <row r="372" spans="1:6" hidden="1" x14ac:dyDescent="0.35">
      <c r="A372" s="46" t="s">
        <v>391</v>
      </c>
      <c r="B372" s="31">
        <v>6843.24</v>
      </c>
      <c r="C372" s="261"/>
      <c r="D372" s="31"/>
      <c r="E372" s="261"/>
      <c r="F372" s="31"/>
    </row>
    <row r="373" spans="1:6" hidden="1" x14ac:dyDescent="0.35">
      <c r="A373" s="46" t="s">
        <v>392</v>
      </c>
      <c r="B373" s="31">
        <v>6843.24</v>
      </c>
      <c r="C373" s="261"/>
      <c r="D373" s="31"/>
      <c r="E373" s="261"/>
      <c r="F373" s="31"/>
    </row>
    <row r="374" spans="1:6" hidden="1" x14ac:dyDescent="0.35">
      <c r="A374" s="46" t="s">
        <v>393</v>
      </c>
      <c r="B374" s="31">
        <v>6843.24</v>
      </c>
      <c r="C374" s="261"/>
      <c r="D374" s="31"/>
      <c r="E374" s="261"/>
      <c r="F374" s="31"/>
    </row>
    <row r="375" spans="1:6" hidden="1" x14ac:dyDescent="0.35">
      <c r="A375" s="46" t="s">
        <v>394</v>
      </c>
      <c r="B375" s="31">
        <v>6843.24</v>
      </c>
      <c r="C375" s="261"/>
      <c r="D375" s="31"/>
      <c r="E375" s="261"/>
      <c r="F375" s="31"/>
    </row>
    <row r="376" spans="1:6" hidden="1" x14ac:dyDescent="0.35">
      <c r="A376" s="46" t="s">
        <v>395</v>
      </c>
      <c r="B376" s="31">
        <v>6843.24</v>
      </c>
      <c r="C376" s="261"/>
      <c r="D376" s="31"/>
      <c r="E376" s="261"/>
      <c r="F376" s="31"/>
    </row>
    <row r="377" spans="1:6" hidden="1" x14ac:dyDescent="0.35">
      <c r="A377" s="46" t="s">
        <v>396</v>
      </c>
      <c r="B377" s="31">
        <v>6843.24</v>
      </c>
      <c r="C377" s="261"/>
      <c r="D377" s="31"/>
      <c r="E377" s="261"/>
      <c r="F377" s="31"/>
    </row>
    <row r="378" spans="1:6" hidden="1" x14ac:dyDescent="0.35">
      <c r="A378" s="46" t="s">
        <v>397</v>
      </c>
      <c r="B378" s="31">
        <v>6843.24</v>
      </c>
      <c r="C378" s="261"/>
      <c r="D378" s="31"/>
      <c r="E378" s="261"/>
      <c r="F378" s="31"/>
    </row>
    <row r="379" spans="1:6" hidden="1" x14ac:dyDescent="0.35">
      <c r="A379" s="46" t="s">
        <v>398</v>
      </c>
      <c r="B379" s="31">
        <v>6843.24</v>
      </c>
      <c r="C379" s="261"/>
      <c r="D379" s="31"/>
      <c r="E379" s="261"/>
      <c r="F379" s="31"/>
    </row>
    <row r="380" spans="1:6" hidden="1" x14ac:dyDescent="0.35">
      <c r="A380" s="46" t="s">
        <v>399</v>
      </c>
      <c r="B380" s="31">
        <v>6843.24</v>
      </c>
      <c r="C380" s="261"/>
      <c r="D380" s="31"/>
      <c r="E380" s="261"/>
      <c r="F380" s="31"/>
    </row>
    <row r="381" spans="1:6" hidden="1" x14ac:dyDescent="0.35">
      <c r="A381" s="46" t="s">
        <v>400</v>
      </c>
      <c r="B381" s="31">
        <v>6843.24</v>
      </c>
      <c r="C381" s="261"/>
      <c r="D381" s="31"/>
      <c r="E381" s="261"/>
      <c r="F381" s="31"/>
    </row>
    <row r="382" spans="1:6" hidden="1" x14ac:dyDescent="0.35">
      <c r="A382" s="46" t="s">
        <v>401</v>
      </c>
      <c r="B382" s="31">
        <v>6843.24</v>
      </c>
      <c r="C382" s="261"/>
      <c r="D382" s="31"/>
      <c r="E382" s="261"/>
      <c r="F382" s="31"/>
    </row>
    <row r="383" spans="1:6" hidden="1" x14ac:dyDescent="0.35">
      <c r="A383" s="46" t="s">
        <v>402</v>
      </c>
      <c r="B383" s="31">
        <v>6843.24</v>
      </c>
      <c r="C383" s="261"/>
      <c r="D383" s="31"/>
      <c r="E383" s="261"/>
      <c r="F383" s="31"/>
    </row>
    <row r="384" spans="1:6" hidden="1" x14ac:dyDescent="0.35">
      <c r="A384" s="46" t="s">
        <v>403</v>
      </c>
      <c r="B384" s="31">
        <v>6843.24</v>
      </c>
      <c r="C384" s="261"/>
      <c r="D384" s="31"/>
      <c r="E384" s="261"/>
      <c r="F384" s="31"/>
    </row>
    <row r="385" spans="1:6" hidden="1" x14ac:dyDescent="0.35">
      <c r="A385" s="46" t="s">
        <v>404</v>
      </c>
      <c r="B385" s="31">
        <v>6843.24</v>
      </c>
      <c r="C385" s="261"/>
      <c r="D385" s="31"/>
      <c r="E385" s="261"/>
      <c r="F385" s="31"/>
    </row>
    <row r="386" spans="1:6" hidden="1" x14ac:dyDescent="0.35">
      <c r="A386" s="46" t="s">
        <v>405</v>
      </c>
      <c r="B386" s="31">
        <v>6843.24</v>
      </c>
      <c r="C386" s="261"/>
      <c r="D386" s="31"/>
      <c r="E386" s="261"/>
      <c r="F386" s="31"/>
    </row>
    <row r="387" spans="1:6" hidden="1" x14ac:dyDescent="0.35">
      <c r="A387" s="46" t="s">
        <v>406</v>
      </c>
      <c r="B387" s="31">
        <v>6843.24</v>
      </c>
      <c r="C387" s="261"/>
      <c r="D387" s="31"/>
      <c r="E387" s="261"/>
      <c r="F387" s="31"/>
    </row>
    <row r="388" spans="1:6" hidden="1" x14ac:dyDescent="0.35">
      <c r="A388" s="46" t="s">
        <v>407</v>
      </c>
      <c r="B388" s="31">
        <v>6843.24</v>
      </c>
      <c r="C388" s="261"/>
      <c r="D388" s="31"/>
      <c r="E388" s="261"/>
      <c r="F388" s="31"/>
    </row>
    <row r="389" spans="1:6" hidden="1" x14ac:dyDescent="0.35">
      <c r="A389" s="46" t="s">
        <v>408</v>
      </c>
      <c r="B389" s="31">
        <v>6843.24</v>
      </c>
      <c r="C389" s="261"/>
      <c r="D389" s="31"/>
      <c r="E389" s="261"/>
      <c r="F389" s="31"/>
    </row>
    <row r="390" spans="1:6" hidden="1" x14ac:dyDescent="0.35">
      <c r="A390" s="46" t="s">
        <v>409</v>
      </c>
      <c r="B390" s="31">
        <v>6843.24</v>
      </c>
      <c r="C390" s="261"/>
      <c r="D390" s="31"/>
      <c r="E390" s="261"/>
      <c r="F390" s="31"/>
    </row>
    <row r="391" spans="1:6" hidden="1" x14ac:dyDescent="0.35">
      <c r="A391" s="46" t="s">
        <v>410</v>
      </c>
      <c r="B391" s="31">
        <v>6843.24</v>
      </c>
      <c r="C391" s="261"/>
      <c r="D391" s="31"/>
      <c r="E391" s="261"/>
      <c r="F391" s="31"/>
    </row>
    <row r="392" spans="1:6" hidden="1" x14ac:dyDescent="0.35">
      <c r="A392" s="46" t="s">
        <v>411</v>
      </c>
      <c r="B392" s="31">
        <v>6843.24</v>
      </c>
      <c r="C392" s="261"/>
      <c r="D392" s="31"/>
      <c r="E392" s="261"/>
      <c r="F392" s="31"/>
    </row>
    <row r="393" spans="1:6" hidden="1" x14ac:dyDescent="0.35">
      <c r="A393" s="46" t="s">
        <v>412</v>
      </c>
      <c r="B393" s="31">
        <v>6843.24</v>
      </c>
      <c r="C393" s="261"/>
      <c r="D393" s="31"/>
      <c r="E393" s="261"/>
      <c r="F393" s="31"/>
    </row>
    <row r="394" spans="1:6" hidden="1" x14ac:dyDescent="0.35">
      <c r="A394" s="46" t="s">
        <v>413</v>
      </c>
      <c r="B394" s="31">
        <v>6843.24</v>
      </c>
      <c r="C394" s="261"/>
      <c r="D394" s="31"/>
      <c r="E394" s="261"/>
      <c r="F394" s="31"/>
    </row>
    <row r="395" spans="1:6" hidden="1" x14ac:dyDescent="0.35">
      <c r="A395" s="46" t="s">
        <v>414</v>
      </c>
      <c r="B395" s="31">
        <v>6843.24</v>
      </c>
      <c r="C395" s="261"/>
      <c r="D395" s="31"/>
      <c r="E395" s="261"/>
      <c r="F395" s="31"/>
    </row>
    <row r="396" spans="1:6" hidden="1" x14ac:dyDescent="0.35">
      <c r="A396" s="46" t="s">
        <v>415</v>
      </c>
      <c r="B396" s="31">
        <v>6843.24</v>
      </c>
      <c r="C396" s="261"/>
      <c r="D396" s="31"/>
      <c r="E396" s="261"/>
      <c r="F396" s="31"/>
    </row>
    <row r="397" spans="1:6" hidden="1" x14ac:dyDescent="0.35">
      <c r="A397" s="46" t="s">
        <v>416</v>
      </c>
      <c r="B397" s="31">
        <v>6843.24</v>
      </c>
      <c r="C397" s="261"/>
      <c r="D397" s="31"/>
      <c r="E397" s="261"/>
      <c r="F397" s="31"/>
    </row>
    <row r="398" spans="1:6" hidden="1" x14ac:dyDescent="0.35">
      <c r="A398" s="46" t="s">
        <v>417</v>
      </c>
      <c r="B398" s="31">
        <v>6843.24</v>
      </c>
      <c r="C398" s="261"/>
      <c r="D398" s="31"/>
      <c r="E398" s="261"/>
      <c r="F398" s="31"/>
    </row>
    <row r="399" spans="1:6" hidden="1" x14ac:dyDescent="0.35">
      <c r="A399" s="46" t="s">
        <v>418</v>
      </c>
      <c r="B399" s="31">
        <v>6843.24</v>
      </c>
      <c r="C399" s="261"/>
      <c r="D399" s="31"/>
      <c r="E399" s="261"/>
      <c r="F399" s="31"/>
    </row>
    <row r="400" spans="1:6" hidden="1" x14ac:dyDescent="0.35">
      <c r="A400" s="46" t="s">
        <v>419</v>
      </c>
      <c r="B400" s="31">
        <v>6843.24</v>
      </c>
      <c r="C400" s="261"/>
      <c r="D400" s="31"/>
      <c r="E400" s="261"/>
      <c r="F400" s="31"/>
    </row>
    <row r="401" spans="1:6" hidden="1" x14ac:dyDescent="0.35">
      <c r="A401" s="46" t="s">
        <v>420</v>
      </c>
      <c r="B401" s="31">
        <v>6843.24</v>
      </c>
      <c r="C401" s="261"/>
      <c r="D401" s="31"/>
      <c r="E401" s="261"/>
      <c r="F401" s="31"/>
    </row>
    <row r="402" spans="1:6" hidden="1" x14ac:dyDescent="0.35">
      <c r="A402" s="46" t="s">
        <v>421</v>
      </c>
      <c r="B402" s="31">
        <v>6843.24</v>
      </c>
      <c r="C402" s="261"/>
      <c r="D402" s="31"/>
      <c r="E402" s="261"/>
      <c r="F402" s="31"/>
    </row>
    <row r="403" spans="1:6" hidden="1" x14ac:dyDescent="0.35">
      <c r="A403" s="46" t="s">
        <v>422</v>
      </c>
      <c r="B403" s="31">
        <v>6843.24</v>
      </c>
      <c r="C403" s="261"/>
      <c r="D403" s="31"/>
      <c r="E403" s="261"/>
      <c r="F403" s="31"/>
    </row>
    <row r="404" spans="1:6" hidden="1" x14ac:dyDescent="0.35">
      <c r="A404" s="46" t="s">
        <v>423</v>
      </c>
      <c r="B404" s="31">
        <v>6843.24</v>
      </c>
      <c r="C404" s="261"/>
      <c r="D404" s="31"/>
      <c r="E404" s="261"/>
      <c r="F404" s="31"/>
    </row>
    <row r="405" spans="1:6" hidden="1" x14ac:dyDescent="0.35">
      <c r="A405" s="46" t="s">
        <v>424</v>
      </c>
      <c r="B405" s="31">
        <v>6843.24</v>
      </c>
      <c r="C405" s="261"/>
      <c r="D405" s="31"/>
      <c r="E405" s="261"/>
      <c r="F405" s="31"/>
    </row>
    <row r="406" spans="1:6" hidden="1" x14ac:dyDescent="0.35">
      <c r="A406" s="46" t="s">
        <v>425</v>
      </c>
      <c r="B406" s="31">
        <v>6843.24</v>
      </c>
      <c r="C406" s="261"/>
      <c r="D406" s="31"/>
      <c r="E406" s="261"/>
      <c r="F406" s="31"/>
    </row>
    <row r="407" spans="1:6" hidden="1" x14ac:dyDescent="0.35">
      <c r="A407" s="46" t="s">
        <v>426</v>
      </c>
      <c r="B407" s="31">
        <v>6843.24</v>
      </c>
      <c r="C407" s="261"/>
      <c r="D407" s="31"/>
      <c r="E407" s="261"/>
      <c r="F407" s="31"/>
    </row>
    <row r="408" spans="1:6" hidden="1" x14ac:dyDescent="0.35">
      <c r="A408" s="46" t="s">
        <v>427</v>
      </c>
      <c r="B408" s="31">
        <v>6843.24</v>
      </c>
      <c r="C408" s="261"/>
      <c r="D408" s="31"/>
      <c r="E408" s="261"/>
      <c r="F408" s="31"/>
    </row>
    <row r="409" spans="1:6" hidden="1" x14ac:dyDescent="0.35">
      <c r="A409" s="46" t="s">
        <v>428</v>
      </c>
      <c r="B409" s="31">
        <v>6843.24</v>
      </c>
      <c r="C409" s="261"/>
      <c r="D409" s="31"/>
      <c r="E409" s="261"/>
      <c r="F409" s="31"/>
    </row>
    <row r="410" spans="1:6" hidden="1" x14ac:dyDescent="0.35">
      <c r="A410" s="46" t="s">
        <v>429</v>
      </c>
      <c r="B410" s="31">
        <v>6843.24</v>
      </c>
      <c r="C410" s="261"/>
      <c r="D410" s="31"/>
      <c r="E410" s="261"/>
      <c r="F410" s="31"/>
    </row>
    <row r="411" spans="1:6" hidden="1" x14ac:dyDescent="0.35">
      <c r="A411" s="46" t="s">
        <v>430</v>
      </c>
      <c r="B411" s="31">
        <v>6843.24</v>
      </c>
      <c r="C411" s="261"/>
      <c r="D411" s="31"/>
      <c r="E411" s="261"/>
      <c r="F411" s="31"/>
    </row>
    <row r="412" spans="1:6" hidden="1" x14ac:dyDescent="0.35">
      <c r="A412" s="46" t="s">
        <v>431</v>
      </c>
      <c r="B412" s="31">
        <v>6843.24</v>
      </c>
      <c r="C412" s="261"/>
      <c r="D412" s="31"/>
      <c r="E412" s="261"/>
      <c r="F412" s="31"/>
    </row>
    <row r="413" spans="1:6" hidden="1" x14ac:dyDescent="0.35">
      <c r="A413" s="46" t="s">
        <v>432</v>
      </c>
      <c r="B413" s="31">
        <v>6843.24</v>
      </c>
      <c r="C413" s="261"/>
      <c r="D413" s="31"/>
      <c r="E413" s="261"/>
      <c r="F413" s="31"/>
    </row>
    <row r="414" spans="1:6" hidden="1" x14ac:dyDescent="0.35">
      <c r="A414" s="46" t="s">
        <v>433</v>
      </c>
      <c r="B414" s="31">
        <v>6843.24</v>
      </c>
      <c r="C414" s="261"/>
      <c r="D414" s="31"/>
      <c r="E414" s="261"/>
      <c r="F414" s="31"/>
    </row>
    <row r="415" spans="1:6" hidden="1" x14ac:dyDescent="0.35">
      <c r="A415" s="46" t="s">
        <v>434</v>
      </c>
      <c r="B415" s="31">
        <v>6843.24</v>
      </c>
      <c r="C415" s="261"/>
      <c r="D415" s="31"/>
      <c r="E415" s="261"/>
      <c r="F415" s="31"/>
    </row>
    <row r="416" spans="1:6" hidden="1" x14ac:dyDescent="0.35">
      <c r="A416" s="46" t="s">
        <v>435</v>
      </c>
      <c r="B416" s="31">
        <v>6843.24</v>
      </c>
      <c r="C416" s="261"/>
      <c r="D416" s="31"/>
      <c r="E416" s="261"/>
      <c r="F416" s="31"/>
    </row>
    <row r="417" spans="1:6" hidden="1" x14ac:dyDescent="0.35">
      <c r="A417" s="46" t="s">
        <v>436</v>
      </c>
      <c r="B417" s="31">
        <v>6843.24</v>
      </c>
      <c r="C417" s="261"/>
      <c r="D417" s="31"/>
      <c r="E417" s="261"/>
      <c r="F417" s="31"/>
    </row>
    <row r="418" spans="1:6" hidden="1" x14ac:dyDescent="0.35">
      <c r="A418" s="46" t="s">
        <v>437</v>
      </c>
      <c r="B418" s="31">
        <v>6843.24</v>
      </c>
      <c r="C418" s="261"/>
      <c r="D418" s="31"/>
      <c r="E418" s="261"/>
      <c r="F418" s="31"/>
    </row>
    <row r="419" spans="1:6" hidden="1" x14ac:dyDescent="0.35">
      <c r="A419" s="46" t="s">
        <v>438</v>
      </c>
      <c r="B419" s="31">
        <v>6843.24</v>
      </c>
      <c r="C419" s="261"/>
      <c r="D419" s="31"/>
      <c r="E419" s="261"/>
      <c r="F419" s="31"/>
    </row>
    <row r="420" spans="1:6" hidden="1" x14ac:dyDescent="0.35">
      <c r="A420" s="46" t="s">
        <v>439</v>
      </c>
      <c r="B420" s="31">
        <v>6843.24</v>
      </c>
      <c r="C420" s="261"/>
      <c r="D420" s="31"/>
      <c r="E420" s="261"/>
      <c r="F420" s="31"/>
    </row>
    <row r="421" spans="1:6" hidden="1" x14ac:dyDescent="0.35">
      <c r="A421" s="46" t="s">
        <v>440</v>
      </c>
      <c r="B421" s="31">
        <v>6843.24</v>
      </c>
      <c r="C421" s="261"/>
      <c r="D421" s="31"/>
      <c r="E421" s="261"/>
      <c r="F421" s="31"/>
    </row>
    <row r="422" spans="1:6" hidden="1" x14ac:dyDescent="0.35">
      <c r="A422" s="46" t="s">
        <v>441</v>
      </c>
      <c r="B422" s="31">
        <v>6843.24</v>
      </c>
      <c r="C422" s="261"/>
      <c r="D422" s="31"/>
      <c r="E422" s="261"/>
      <c r="F422" s="31"/>
    </row>
    <row r="423" spans="1:6" hidden="1" x14ac:dyDescent="0.35">
      <c r="A423" s="46" t="s">
        <v>442</v>
      </c>
      <c r="B423" s="31">
        <v>6843.24</v>
      </c>
      <c r="C423" s="261"/>
      <c r="D423" s="31"/>
      <c r="E423" s="261"/>
      <c r="F423" s="31"/>
    </row>
    <row r="424" spans="1:6" hidden="1" x14ac:dyDescent="0.35">
      <c r="A424" s="46" t="s">
        <v>443</v>
      </c>
      <c r="B424" s="31">
        <v>6843.24</v>
      </c>
      <c r="C424" s="261"/>
      <c r="D424" s="31"/>
      <c r="E424" s="261"/>
      <c r="F424" s="31"/>
    </row>
    <row r="425" spans="1:6" hidden="1" x14ac:dyDescent="0.35">
      <c r="A425" s="46" t="s">
        <v>444</v>
      </c>
      <c r="B425" s="31">
        <v>6843.24</v>
      </c>
      <c r="C425" s="261"/>
      <c r="D425" s="31"/>
      <c r="E425" s="261"/>
      <c r="F425" s="31"/>
    </row>
    <row r="426" spans="1:6" hidden="1" x14ac:dyDescent="0.35">
      <c r="A426" s="46" t="s">
        <v>445</v>
      </c>
      <c r="B426" s="31">
        <v>6843.24</v>
      </c>
      <c r="C426" s="261"/>
      <c r="D426" s="31"/>
      <c r="E426" s="261"/>
      <c r="F426" s="31"/>
    </row>
    <row r="427" spans="1:6" hidden="1" x14ac:dyDescent="0.35">
      <c r="A427" s="46" t="s">
        <v>446</v>
      </c>
      <c r="B427" s="31">
        <v>6843.24</v>
      </c>
      <c r="C427" s="261"/>
      <c r="D427" s="31"/>
      <c r="E427" s="261"/>
      <c r="F427" s="31"/>
    </row>
    <row r="428" spans="1:6" hidden="1" x14ac:dyDescent="0.35">
      <c r="A428" s="46" t="s">
        <v>447</v>
      </c>
      <c r="B428" s="31">
        <v>6843.24</v>
      </c>
      <c r="C428" s="261"/>
      <c r="D428" s="31"/>
      <c r="E428" s="261"/>
      <c r="F428" s="31"/>
    </row>
    <row r="429" spans="1:6" hidden="1" x14ac:dyDescent="0.35">
      <c r="A429" s="46" t="s">
        <v>448</v>
      </c>
      <c r="B429" s="31">
        <v>6843.24</v>
      </c>
      <c r="C429" s="261"/>
      <c r="D429" s="31"/>
      <c r="E429" s="261"/>
      <c r="F429" s="31"/>
    </row>
    <row r="430" spans="1:6" hidden="1" x14ac:dyDescent="0.35">
      <c r="A430" s="46" t="s">
        <v>449</v>
      </c>
      <c r="B430" s="31">
        <v>6843.24</v>
      </c>
      <c r="C430" s="261"/>
      <c r="D430" s="31"/>
      <c r="E430" s="261"/>
      <c r="F430" s="31"/>
    </row>
    <row r="431" spans="1:6" hidden="1" x14ac:dyDescent="0.35">
      <c r="A431" s="46" t="s">
        <v>450</v>
      </c>
      <c r="B431" s="31">
        <v>6843.24</v>
      </c>
      <c r="C431" s="261"/>
      <c r="D431" s="31"/>
      <c r="E431" s="261"/>
      <c r="F431" s="31"/>
    </row>
    <row r="432" spans="1:6" hidden="1" x14ac:dyDescent="0.35">
      <c r="A432" s="46" t="s">
        <v>451</v>
      </c>
      <c r="B432" s="31">
        <v>6843.24</v>
      </c>
      <c r="C432" s="261"/>
      <c r="D432" s="31"/>
      <c r="E432" s="261"/>
      <c r="F432" s="31"/>
    </row>
    <row r="433" spans="1:6" hidden="1" x14ac:dyDescent="0.35">
      <c r="A433" s="46" t="s">
        <v>452</v>
      </c>
      <c r="B433" s="31">
        <v>6843.24</v>
      </c>
      <c r="C433" s="261"/>
      <c r="D433" s="31"/>
      <c r="E433" s="261"/>
      <c r="F433" s="31"/>
    </row>
    <row r="434" spans="1:6" hidden="1" x14ac:dyDescent="0.35">
      <c r="A434" s="46" t="s">
        <v>453</v>
      </c>
      <c r="B434" s="31">
        <v>6843.24</v>
      </c>
      <c r="C434" s="261"/>
      <c r="D434" s="31"/>
      <c r="E434" s="261"/>
      <c r="F434" s="31"/>
    </row>
    <row r="435" spans="1:6" hidden="1" x14ac:dyDescent="0.35">
      <c r="A435" s="46" t="s">
        <v>454</v>
      </c>
      <c r="B435" s="31">
        <v>6843.24</v>
      </c>
      <c r="C435" s="261"/>
      <c r="D435" s="31"/>
      <c r="E435" s="261"/>
      <c r="F435" s="31"/>
    </row>
    <row r="436" spans="1:6" hidden="1" x14ac:dyDescent="0.35">
      <c r="A436" s="46" t="s">
        <v>455</v>
      </c>
      <c r="B436" s="31">
        <v>6843.24</v>
      </c>
      <c r="C436" s="261"/>
      <c r="D436" s="31"/>
      <c r="E436" s="261"/>
      <c r="F436" s="31"/>
    </row>
    <row r="437" spans="1:6" hidden="1" x14ac:dyDescent="0.35">
      <c r="A437" s="46" t="s">
        <v>456</v>
      </c>
      <c r="B437" s="31">
        <v>6843.24</v>
      </c>
      <c r="C437" s="261"/>
      <c r="D437" s="31"/>
      <c r="E437" s="261"/>
      <c r="F437" s="31"/>
    </row>
    <row r="438" spans="1:6" hidden="1" x14ac:dyDescent="0.35">
      <c r="A438" s="46" t="s">
        <v>457</v>
      </c>
      <c r="B438" s="31">
        <v>6843.24</v>
      </c>
      <c r="C438" s="261"/>
      <c r="D438" s="31"/>
      <c r="E438" s="261"/>
      <c r="F438" s="31"/>
    </row>
    <row r="439" spans="1:6" hidden="1" x14ac:dyDescent="0.35">
      <c r="A439" s="46" t="s">
        <v>458</v>
      </c>
      <c r="B439" s="31">
        <v>6843.24</v>
      </c>
      <c r="C439" s="261"/>
      <c r="D439" s="31"/>
      <c r="E439" s="261"/>
      <c r="F439" s="31"/>
    </row>
    <row r="440" spans="1:6" hidden="1" x14ac:dyDescent="0.35">
      <c r="A440" s="46" t="s">
        <v>459</v>
      </c>
      <c r="B440" s="31">
        <v>6843.24</v>
      </c>
      <c r="C440" s="261"/>
      <c r="D440" s="31"/>
      <c r="E440" s="261"/>
      <c r="F440" s="31"/>
    </row>
    <row r="441" spans="1:6" hidden="1" x14ac:dyDescent="0.35">
      <c r="A441" s="46" t="s">
        <v>460</v>
      </c>
      <c r="B441" s="31">
        <v>6843.24</v>
      </c>
      <c r="C441" s="261"/>
      <c r="D441" s="31"/>
      <c r="E441" s="261"/>
      <c r="F441" s="31"/>
    </row>
    <row r="442" spans="1:6" hidden="1" x14ac:dyDescent="0.35">
      <c r="A442" s="46" t="s">
        <v>461</v>
      </c>
      <c r="B442" s="31">
        <v>6843.24</v>
      </c>
      <c r="C442" s="261"/>
      <c r="D442" s="31"/>
      <c r="E442" s="261"/>
      <c r="F442" s="31"/>
    </row>
    <row r="443" spans="1:6" hidden="1" x14ac:dyDescent="0.35">
      <c r="A443" s="46" t="s">
        <v>462</v>
      </c>
      <c r="B443" s="31">
        <v>6843.24</v>
      </c>
      <c r="C443" s="261"/>
      <c r="D443" s="31"/>
      <c r="E443" s="261"/>
      <c r="F443" s="31"/>
    </row>
    <row r="444" spans="1:6" hidden="1" x14ac:dyDescent="0.35">
      <c r="A444" s="46" t="s">
        <v>463</v>
      </c>
      <c r="B444" s="31">
        <v>6843.24</v>
      </c>
      <c r="C444" s="261"/>
      <c r="D444" s="31"/>
      <c r="E444" s="261"/>
      <c r="F444" s="31"/>
    </row>
    <row r="445" spans="1:6" hidden="1" x14ac:dyDescent="0.35">
      <c r="A445" s="29" t="s">
        <v>464</v>
      </c>
      <c r="B445" s="31">
        <v>6828.48</v>
      </c>
      <c r="C445" s="261"/>
      <c r="D445" s="31"/>
      <c r="E445" s="261"/>
      <c r="F445" s="31"/>
    </row>
    <row r="446" spans="1:6" hidden="1" x14ac:dyDescent="0.35">
      <c r="A446" s="29" t="s">
        <v>465</v>
      </c>
      <c r="B446" s="31">
        <v>6878.41</v>
      </c>
      <c r="C446" s="261"/>
      <c r="D446" s="31"/>
      <c r="E446" s="261"/>
      <c r="F446" s="31"/>
    </row>
    <row r="447" spans="1:6" hidden="1" x14ac:dyDescent="0.35">
      <c r="A447" s="29" t="s">
        <v>466</v>
      </c>
      <c r="B447" s="31">
        <v>6911.25</v>
      </c>
      <c r="C447" s="261"/>
      <c r="D447" s="31"/>
      <c r="E447" s="261"/>
      <c r="F447" s="31"/>
    </row>
    <row r="448" spans="1:6" hidden="1" x14ac:dyDescent="0.35">
      <c r="A448" s="29" t="s">
        <v>467</v>
      </c>
      <c r="B448" s="31">
        <v>6397.95</v>
      </c>
      <c r="C448" s="261"/>
      <c r="D448" s="31"/>
      <c r="E448" s="261"/>
      <c r="F448" s="31"/>
    </row>
    <row r="449" spans="1:6" hidden="1" x14ac:dyDescent="0.35">
      <c r="A449" s="29" t="s">
        <v>468</v>
      </c>
      <c r="B449" s="31">
        <v>6606.3</v>
      </c>
      <c r="C449" s="261"/>
      <c r="D449" s="31"/>
      <c r="E449" s="261"/>
      <c r="F449" s="31"/>
    </row>
    <row r="450" spans="1:6" hidden="1" x14ac:dyDescent="0.35">
      <c r="A450" s="29" t="s">
        <v>469</v>
      </c>
      <c r="B450" s="31">
        <v>6618.95</v>
      </c>
      <c r="C450" s="261"/>
      <c r="D450" s="31"/>
      <c r="E450" s="261"/>
      <c r="F450" s="31"/>
    </row>
    <row r="451" spans="1:6" hidden="1" x14ac:dyDescent="0.35">
      <c r="A451" s="29" t="s">
        <v>470</v>
      </c>
      <c r="B451" s="31">
        <v>6549</v>
      </c>
      <c r="C451" s="261"/>
      <c r="D451" s="31"/>
      <c r="E451" s="261"/>
      <c r="F451" s="31"/>
    </row>
    <row r="452" spans="1:6" hidden="1" x14ac:dyDescent="0.35">
      <c r="A452" s="29" t="s">
        <v>471</v>
      </c>
      <c r="B452" s="31">
        <v>6305</v>
      </c>
      <c r="C452" s="261"/>
      <c r="D452" s="31"/>
      <c r="E452" s="261"/>
      <c r="F452" s="31"/>
    </row>
    <row r="453" spans="1:6" hidden="1" x14ac:dyDescent="0.35">
      <c r="A453" s="29" t="s">
        <v>472</v>
      </c>
      <c r="B453" s="31">
        <v>6383</v>
      </c>
      <c r="C453" s="261"/>
      <c r="D453" s="31"/>
      <c r="E453" s="261"/>
      <c r="F453" s="31"/>
    </row>
    <row r="454" spans="1:6" hidden="1" x14ac:dyDescent="0.35">
      <c r="A454" s="29" t="s">
        <v>473</v>
      </c>
      <c r="B454" s="31">
        <v>6226.95</v>
      </c>
      <c r="C454" s="261"/>
      <c r="D454" s="31"/>
      <c r="E454" s="261"/>
      <c r="F454" s="31"/>
    </row>
    <row r="455" spans="1:6" hidden="1" x14ac:dyDescent="0.35">
      <c r="A455" s="29" t="s">
        <v>474</v>
      </c>
      <c r="B455" s="31">
        <v>6144.92</v>
      </c>
      <c r="C455" s="261"/>
      <c r="D455" s="31"/>
      <c r="E455" s="261"/>
      <c r="F455" s="31"/>
    </row>
    <row r="456" spans="1:6" hidden="1" x14ac:dyDescent="0.35">
      <c r="A456" s="29" t="s">
        <v>475</v>
      </c>
      <c r="B456" s="31">
        <v>6077.26</v>
      </c>
      <c r="C456" s="261"/>
      <c r="D456" s="31"/>
      <c r="E456" s="261"/>
      <c r="F456" s="31"/>
    </row>
    <row r="457" spans="1:6" hidden="1" x14ac:dyDescent="0.35">
      <c r="A457" s="29" t="s">
        <v>476</v>
      </c>
      <c r="B457" s="31">
        <v>6121.43</v>
      </c>
      <c r="C457" s="261"/>
      <c r="D457" s="31"/>
      <c r="E457" s="261"/>
      <c r="F457" s="31"/>
    </row>
    <row r="458" spans="1:6" hidden="1" x14ac:dyDescent="0.35">
      <c r="A458" s="29" t="s">
        <v>477</v>
      </c>
      <c r="B458" s="31">
        <v>6141.0929999999998</v>
      </c>
      <c r="C458" s="261"/>
      <c r="D458" s="31"/>
      <c r="E458" s="261"/>
      <c r="F458" s="31"/>
    </row>
    <row r="459" spans="1:6" hidden="1" x14ac:dyDescent="0.35">
      <c r="A459" s="29" t="s">
        <v>478</v>
      </c>
      <c r="B459" s="31">
        <v>6043.17</v>
      </c>
      <c r="C459" s="261"/>
      <c r="D459" s="31"/>
      <c r="E459" s="261"/>
      <c r="F459" s="31"/>
    </row>
    <row r="460" spans="1:6" hidden="1" x14ac:dyDescent="0.35">
      <c r="A460" s="29" t="s">
        <v>479</v>
      </c>
      <c r="B460" s="31">
        <v>5990.82</v>
      </c>
      <c r="C460" s="261"/>
      <c r="D460" s="31"/>
      <c r="E460" s="261"/>
      <c r="F460" s="31"/>
    </row>
    <row r="461" spans="1:6" hidden="1" x14ac:dyDescent="0.35">
      <c r="A461" s="29" t="s">
        <v>480</v>
      </c>
      <c r="B461" s="31">
        <v>5990.82</v>
      </c>
      <c r="C461" s="261"/>
      <c r="D461" s="31"/>
      <c r="E461" s="261"/>
      <c r="F461" s="31"/>
    </row>
    <row r="462" spans="1:6" hidden="1" x14ac:dyDescent="0.35">
      <c r="A462" s="29" t="s">
        <v>481</v>
      </c>
      <c r="B462" s="31">
        <v>6097.27</v>
      </c>
      <c r="C462" s="261"/>
      <c r="D462" s="31"/>
      <c r="E462" s="261"/>
      <c r="F462" s="31"/>
    </row>
    <row r="463" spans="1:6" hidden="1" x14ac:dyDescent="0.35">
      <c r="A463" s="29" t="s">
        <v>482</v>
      </c>
      <c r="B463" s="31">
        <v>6063.107</v>
      </c>
      <c r="C463" s="261"/>
      <c r="D463" s="31"/>
      <c r="E463" s="261"/>
      <c r="F463" s="31"/>
    </row>
    <row r="464" spans="1:6" hidden="1" x14ac:dyDescent="0.35">
      <c r="A464" s="29" t="s">
        <v>483</v>
      </c>
      <c r="B464" s="31">
        <v>6150.96</v>
      </c>
      <c r="C464" s="261"/>
      <c r="D464" s="31"/>
      <c r="E464" s="261"/>
      <c r="F464" s="31"/>
    </row>
    <row r="465" spans="1:6" hidden="1" x14ac:dyDescent="0.35">
      <c r="A465" s="29" t="s">
        <v>484</v>
      </c>
      <c r="B465" s="31">
        <v>6144.2889999999998</v>
      </c>
      <c r="C465" s="261"/>
      <c r="D465" s="31"/>
      <c r="E465" s="261"/>
      <c r="F465" s="31"/>
    </row>
    <row r="466" spans="1:6" hidden="1" x14ac:dyDescent="0.35">
      <c r="A466" s="29" t="s">
        <v>485</v>
      </c>
      <c r="B466" s="31">
        <v>6172.36</v>
      </c>
      <c r="C466" s="261"/>
      <c r="D466" s="31"/>
      <c r="E466" s="261"/>
      <c r="F466" s="31"/>
    </row>
    <row r="467" spans="1:6" hidden="1" x14ac:dyDescent="0.35">
      <c r="A467" s="29" t="s">
        <v>486</v>
      </c>
      <c r="B467" s="31">
        <v>6147.18</v>
      </c>
      <c r="C467" s="261"/>
      <c r="D467" s="31"/>
      <c r="E467" s="261"/>
      <c r="F467" s="31"/>
    </row>
    <row r="468" spans="1:6" hidden="1" x14ac:dyDescent="0.35">
      <c r="A468" s="29" t="s">
        <v>487</v>
      </c>
      <c r="B468" s="31">
        <v>6178.97</v>
      </c>
      <c r="C468" s="261"/>
      <c r="D468" s="31"/>
      <c r="E468" s="261"/>
      <c r="F468" s="31"/>
    </row>
    <row r="469" spans="1:6" hidden="1" x14ac:dyDescent="0.35">
      <c r="A469" s="29" t="s">
        <v>488</v>
      </c>
      <c r="B469" s="31">
        <v>6195.15</v>
      </c>
      <c r="C469" s="261"/>
      <c r="D469" s="31"/>
      <c r="E469" s="261"/>
      <c r="F469" s="31"/>
    </row>
    <row r="470" spans="1:6" hidden="1" x14ac:dyDescent="0.35">
      <c r="A470" s="29" t="s">
        <v>489</v>
      </c>
      <c r="B470" s="31">
        <v>6434.42</v>
      </c>
      <c r="C470" s="261"/>
      <c r="D470" s="31"/>
      <c r="E470" s="261"/>
      <c r="F470" s="31"/>
    </row>
    <row r="471" spans="1:6" hidden="1" x14ac:dyDescent="0.35">
      <c r="A471" s="29" t="s">
        <v>490</v>
      </c>
      <c r="B471" s="31">
        <v>6385.2</v>
      </c>
      <c r="C471" s="261"/>
      <c r="D471" s="31"/>
      <c r="E471" s="261"/>
      <c r="F471" s="31"/>
    </row>
    <row r="472" spans="1:6" hidden="1" x14ac:dyDescent="0.35">
      <c r="A472" s="29" t="s">
        <v>491</v>
      </c>
      <c r="B472" s="31">
        <v>6445.75</v>
      </c>
      <c r="C472" s="261"/>
      <c r="D472" s="31"/>
      <c r="E472" s="261"/>
      <c r="F472" s="31"/>
    </row>
    <row r="473" spans="1:6" hidden="1" x14ac:dyDescent="0.35">
      <c r="A473" s="29" t="s">
        <v>492</v>
      </c>
      <c r="B473" s="31">
        <v>6427.53</v>
      </c>
      <c r="C473" s="261"/>
      <c r="D473" s="31"/>
      <c r="E473" s="261"/>
      <c r="F473" s="31"/>
    </row>
    <row r="474" spans="1:6" hidden="1" x14ac:dyDescent="0.35">
      <c r="A474" s="29" t="s">
        <v>493</v>
      </c>
      <c r="B474" s="31">
        <v>6375.67</v>
      </c>
      <c r="C474" s="261"/>
      <c r="D474" s="31"/>
      <c r="E474" s="261"/>
      <c r="F474" s="31"/>
    </row>
    <row r="475" spans="1:6" hidden="1" x14ac:dyDescent="0.35">
      <c r="A475" s="29" t="s">
        <v>494</v>
      </c>
      <c r="B475" s="31">
        <v>6373.37</v>
      </c>
      <c r="C475" s="261"/>
      <c r="D475" s="31"/>
      <c r="E475" s="261"/>
      <c r="F475" s="31"/>
    </row>
    <row r="476" spans="1:6" hidden="1" x14ac:dyDescent="0.35">
      <c r="A476" s="29" t="s">
        <v>495</v>
      </c>
      <c r="B476" s="31">
        <v>6451.15</v>
      </c>
      <c r="C476" s="261"/>
      <c r="D476" s="31"/>
      <c r="E476" s="261"/>
      <c r="F476" s="31"/>
    </row>
    <row r="477" spans="1:6" hidden="1" x14ac:dyDescent="0.35">
      <c r="A477" s="29" t="s">
        <v>496</v>
      </c>
      <c r="B477" s="31">
        <v>6409.37</v>
      </c>
      <c r="C477" s="261"/>
      <c r="D477" s="31"/>
      <c r="E477" s="261"/>
      <c r="F477" s="31"/>
    </row>
    <row r="478" spans="1:6" hidden="1" x14ac:dyDescent="0.35">
      <c r="A478" s="29" t="s">
        <v>497</v>
      </c>
      <c r="B478" s="31">
        <v>6289.56</v>
      </c>
      <c r="C478" s="261"/>
      <c r="D478" s="31"/>
      <c r="E478" s="261"/>
      <c r="F478" s="31"/>
    </row>
    <row r="479" spans="1:6" hidden="1" x14ac:dyDescent="0.35">
      <c r="A479" s="29" t="s">
        <v>498</v>
      </c>
      <c r="B479" s="31">
        <v>6289.74</v>
      </c>
      <c r="C479" s="261"/>
      <c r="D479" s="31"/>
      <c r="E479" s="261"/>
      <c r="F479" s="31"/>
    </row>
    <row r="480" spans="1:6" hidden="1" x14ac:dyDescent="0.35">
      <c r="A480" s="29" t="s">
        <v>499</v>
      </c>
      <c r="B480" s="31">
        <v>6093.75</v>
      </c>
      <c r="C480" s="261"/>
      <c r="D480" s="31"/>
      <c r="E480" s="261"/>
      <c r="F480" s="31"/>
    </row>
    <row r="481" spans="1:6" hidden="1" x14ac:dyDescent="0.35">
      <c r="A481" s="29" t="s">
        <v>500</v>
      </c>
      <c r="B481" s="31">
        <v>6116.63</v>
      </c>
      <c r="C481" s="261"/>
      <c r="D481" s="31"/>
      <c r="E481" s="261"/>
      <c r="F481" s="31"/>
    </row>
    <row r="482" spans="1:6" hidden="1" x14ac:dyDescent="0.35">
      <c r="A482" s="29" t="s">
        <v>501</v>
      </c>
      <c r="B482" s="31">
        <v>6080.45</v>
      </c>
      <c r="C482" s="261"/>
      <c r="D482" s="31"/>
      <c r="E482" s="261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61"/>
      <c r="D483" s="31"/>
      <c r="E483" s="261"/>
      <c r="F483" s="31"/>
    </row>
    <row r="484" spans="1:6" hidden="1" x14ac:dyDescent="0.35">
      <c r="A484" s="29" t="s">
        <v>504</v>
      </c>
      <c r="B484" s="31">
        <v>6014.1</v>
      </c>
      <c r="C484" s="261"/>
      <c r="D484" s="31"/>
      <c r="E484" s="261"/>
      <c r="F484" s="31"/>
    </row>
    <row r="485" spans="1:6" hidden="1" x14ac:dyDescent="0.35">
      <c r="A485" s="29" t="s">
        <v>505</v>
      </c>
      <c r="B485" s="31">
        <v>6191.59</v>
      </c>
      <c r="C485" s="261"/>
      <c r="D485" s="31"/>
      <c r="E485" s="261"/>
      <c r="F485" s="31"/>
    </row>
    <row r="486" spans="1:6" hidden="1" x14ac:dyDescent="0.35">
      <c r="A486" s="29" t="s">
        <v>506</v>
      </c>
      <c r="B486" s="31">
        <v>6327.308</v>
      </c>
      <c r="C486" s="261"/>
      <c r="D486" s="31"/>
      <c r="E486" s="261"/>
      <c r="F486" s="31"/>
    </row>
    <row r="487" spans="1:6" hidden="1" x14ac:dyDescent="0.35">
      <c r="A487" s="29" t="s">
        <v>507</v>
      </c>
      <c r="B487" s="31">
        <v>6254.72</v>
      </c>
      <c r="C487" s="261"/>
      <c r="D487" s="31"/>
      <c r="E487" s="261"/>
      <c r="F487" s="31"/>
    </row>
    <row r="488" spans="1:6" hidden="1" x14ac:dyDescent="0.35">
      <c r="A488" s="29" t="s">
        <v>508</v>
      </c>
      <c r="B488" s="31">
        <v>6262.28</v>
      </c>
      <c r="C488" s="261"/>
      <c r="D488" s="31"/>
      <c r="E488" s="261"/>
      <c r="F488" s="31"/>
    </row>
    <row r="489" spans="1:6" hidden="1" x14ac:dyDescent="0.35">
      <c r="A489" s="29" t="s">
        <v>509</v>
      </c>
      <c r="B489" s="31">
        <v>6206.54</v>
      </c>
      <c r="C489" s="261"/>
      <c r="D489" s="31"/>
      <c r="E489" s="261"/>
      <c r="F489" s="31"/>
    </row>
    <row r="490" spans="1:6" hidden="1" x14ac:dyDescent="0.35">
      <c r="A490" s="29" t="s">
        <v>510</v>
      </c>
      <c r="B490" s="31">
        <v>6146.65</v>
      </c>
      <c r="C490" s="261"/>
      <c r="D490" s="31"/>
      <c r="E490" s="261"/>
      <c r="F490" s="31"/>
    </row>
    <row r="491" spans="1:6" hidden="1" x14ac:dyDescent="0.35">
      <c r="A491" s="29" t="s">
        <v>511</v>
      </c>
      <c r="B491" s="31">
        <v>6142.8</v>
      </c>
      <c r="C491" s="261"/>
      <c r="D491" s="31"/>
      <c r="E491" s="261"/>
      <c r="F491" s="31"/>
    </row>
    <row r="492" spans="1:6" hidden="1" x14ac:dyDescent="0.35">
      <c r="A492" s="29" t="s">
        <v>512</v>
      </c>
      <c r="B492" s="31">
        <v>6166.96</v>
      </c>
      <c r="C492" s="261"/>
      <c r="D492" s="31"/>
      <c r="E492" s="261"/>
      <c r="F492" s="31"/>
    </row>
    <row r="493" spans="1:6" hidden="1" x14ac:dyDescent="0.35">
      <c r="A493" s="29" t="s">
        <v>513</v>
      </c>
      <c r="B493" s="31">
        <v>6079.66</v>
      </c>
      <c r="C493" s="261"/>
      <c r="D493" s="31"/>
      <c r="E493" s="261"/>
      <c r="F493" s="31"/>
    </row>
    <row r="494" spans="1:6" hidden="1" x14ac:dyDescent="0.35">
      <c r="A494" s="29" t="s">
        <v>514</v>
      </c>
      <c r="B494" s="31">
        <v>6092.06</v>
      </c>
      <c r="C494" s="261"/>
      <c r="D494" s="31"/>
      <c r="E494" s="261"/>
      <c r="F494" s="31"/>
    </row>
    <row r="495" spans="1:6" hidden="1" x14ac:dyDescent="0.35">
      <c r="A495" s="29" t="s">
        <v>515</v>
      </c>
      <c r="B495" s="31">
        <v>6099.0780000000004</v>
      </c>
      <c r="C495" s="261"/>
      <c r="D495" s="31"/>
      <c r="E495" s="261"/>
      <c r="F495" s="31"/>
    </row>
    <row r="496" spans="1:6" hidden="1" x14ac:dyDescent="0.35">
      <c r="A496" s="29" t="s">
        <v>516</v>
      </c>
      <c r="B496" s="31">
        <v>6071.5</v>
      </c>
      <c r="C496" s="261"/>
      <c r="D496" s="31"/>
      <c r="E496" s="261"/>
      <c r="F496" s="31"/>
    </row>
    <row r="497" spans="1:6" hidden="1" x14ac:dyDescent="0.35">
      <c r="A497" s="29" t="s">
        <v>517</v>
      </c>
      <c r="B497" s="31">
        <v>5980.94</v>
      </c>
      <c r="C497" s="261"/>
      <c r="D497" s="31"/>
      <c r="E497" s="261"/>
      <c r="F497" s="31"/>
    </row>
    <row r="498" spans="1:6" hidden="1" x14ac:dyDescent="0.35">
      <c r="A498" s="29" t="s">
        <v>518</v>
      </c>
      <c r="B498" s="31">
        <v>5956.19</v>
      </c>
      <c r="C498" s="261"/>
      <c r="D498" s="31"/>
      <c r="E498" s="261"/>
      <c r="F498" s="31"/>
    </row>
    <row r="499" spans="1:6" hidden="1" x14ac:dyDescent="0.35">
      <c r="A499" s="29" t="s">
        <v>519</v>
      </c>
      <c r="B499" s="31">
        <v>5888.72</v>
      </c>
      <c r="C499" s="261"/>
      <c r="D499" s="31"/>
      <c r="E499" s="261"/>
      <c r="F499" s="31"/>
    </row>
    <row r="500" spans="1:6" hidden="1" x14ac:dyDescent="0.35">
      <c r="A500" s="29" t="s">
        <v>520</v>
      </c>
      <c r="B500" s="31">
        <v>5882.35</v>
      </c>
      <c r="C500" s="261"/>
      <c r="D500" s="31"/>
      <c r="E500" s="261"/>
      <c r="F500" s="31"/>
    </row>
    <row r="501" spans="1:6" hidden="1" x14ac:dyDescent="0.35">
      <c r="A501" s="29" t="s">
        <v>521</v>
      </c>
      <c r="B501" s="31">
        <v>5855.43</v>
      </c>
      <c r="C501" s="261"/>
      <c r="D501" s="31"/>
      <c r="E501" s="261"/>
      <c r="F501" s="31"/>
    </row>
    <row r="502" spans="1:6" hidden="1" x14ac:dyDescent="0.35">
      <c r="A502" s="29" t="s">
        <v>522</v>
      </c>
      <c r="B502" s="31">
        <v>5723.9</v>
      </c>
      <c r="C502" s="261"/>
      <c r="D502" s="31"/>
      <c r="E502" s="261"/>
      <c r="F502" s="31"/>
    </row>
    <row r="503" spans="1:6" hidden="1" x14ac:dyDescent="0.35">
      <c r="A503" s="29" t="s">
        <v>523</v>
      </c>
      <c r="B503" s="31">
        <v>5690.99</v>
      </c>
      <c r="C503" s="261"/>
      <c r="D503" s="31"/>
      <c r="E503" s="261"/>
      <c r="F503" s="31"/>
    </row>
    <row r="504" spans="1:6" hidden="1" x14ac:dyDescent="0.35">
      <c r="A504" s="29" t="s">
        <v>524</v>
      </c>
      <c r="B504" s="31">
        <v>5476.62</v>
      </c>
      <c r="C504" s="261"/>
      <c r="D504" s="31"/>
      <c r="E504" s="261"/>
      <c r="F504" s="31"/>
    </row>
    <row r="505" spans="1:6" hidden="1" x14ac:dyDescent="0.35">
      <c r="A505" s="29" t="s">
        <v>525</v>
      </c>
      <c r="B505" s="31">
        <v>5431.97</v>
      </c>
      <c r="C505" s="261"/>
      <c r="D505" s="31"/>
      <c r="E505" s="261"/>
      <c r="F505" s="31"/>
    </row>
    <row r="506" spans="1:6" hidden="1" x14ac:dyDescent="0.35">
      <c r="A506" s="29" t="s">
        <v>526</v>
      </c>
      <c r="B506" s="31">
        <v>5419.93</v>
      </c>
      <c r="C506" s="261"/>
      <c r="D506" s="31"/>
      <c r="E506" s="261"/>
      <c r="F506" s="31"/>
    </row>
    <row r="507" spans="1:6" hidden="1" x14ac:dyDescent="0.35">
      <c r="A507" s="29" t="s">
        <v>527</v>
      </c>
      <c r="B507" s="31">
        <v>5432.42</v>
      </c>
      <c r="C507" s="261"/>
      <c r="D507" s="31"/>
      <c r="E507" s="261"/>
      <c r="F507" s="31"/>
    </row>
    <row r="508" spans="1:6" hidden="1" x14ac:dyDescent="0.35">
      <c r="A508" s="29" t="s">
        <v>528</v>
      </c>
      <c r="B508" s="31">
        <v>5280.84</v>
      </c>
      <c r="C508" s="261"/>
      <c r="D508" s="31"/>
      <c r="E508" s="261"/>
      <c r="F508" s="31"/>
    </row>
    <row r="509" spans="1:6" hidden="1" x14ac:dyDescent="0.35">
      <c r="A509" s="29" t="s">
        <v>529</v>
      </c>
      <c r="B509" s="31">
        <v>5280.59</v>
      </c>
      <c r="C509" s="261"/>
      <c r="D509" s="31"/>
      <c r="E509" s="261"/>
      <c r="F509" s="31"/>
    </row>
    <row r="510" spans="1:6" hidden="1" x14ac:dyDescent="0.35">
      <c r="A510" s="29" t="s">
        <v>530</v>
      </c>
      <c r="B510" s="31">
        <v>5382.3069999999998</v>
      </c>
      <c r="C510" s="261"/>
      <c r="D510" s="31"/>
      <c r="E510" s="261"/>
      <c r="F510" s="31"/>
    </row>
    <row r="511" spans="1:6" hidden="1" x14ac:dyDescent="0.35">
      <c r="A511" s="29" t="s">
        <v>531</v>
      </c>
      <c r="B511" s="31">
        <v>5494.63</v>
      </c>
      <c r="C511" s="261"/>
      <c r="D511" s="31"/>
      <c r="E511" s="261"/>
      <c r="F511" s="31"/>
    </row>
    <row r="512" spans="1:6" hidden="1" x14ac:dyDescent="0.35">
      <c r="A512" s="29" t="s">
        <v>532</v>
      </c>
      <c r="B512" s="31">
        <v>5495.72</v>
      </c>
      <c r="C512" s="261"/>
      <c r="D512" s="31"/>
      <c r="E512" s="261"/>
      <c r="F512" s="31"/>
    </row>
    <row r="513" spans="1:6" hidden="1" x14ac:dyDescent="0.35">
      <c r="A513" s="29" t="s">
        <v>533</v>
      </c>
      <c r="B513" s="31">
        <v>5408.36</v>
      </c>
      <c r="C513" s="261"/>
      <c r="D513" s="31"/>
      <c r="E513" s="261"/>
      <c r="F513" s="31"/>
    </row>
    <row r="514" spans="1:6" hidden="1" x14ac:dyDescent="0.35">
      <c r="A514" s="29" t="s">
        <v>534</v>
      </c>
      <c r="B514" s="31">
        <v>5493.24</v>
      </c>
      <c r="C514" s="261"/>
      <c r="D514" s="31"/>
      <c r="E514" s="261"/>
      <c r="F514" s="31"/>
    </row>
    <row r="515" spans="1:6" hidden="1" x14ac:dyDescent="0.35">
      <c r="A515" s="29" t="s">
        <v>535</v>
      </c>
      <c r="B515" s="31">
        <v>5527.22</v>
      </c>
      <c r="C515" s="261"/>
      <c r="D515" s="31"/>
      <c r="E515" s="261"/>
      <c r="F515" s="31"/>
    </row>
    <row r="516" spans="1:6" hidden="1" x14ac:dyDescent="0.35">
      <c r="A516" s="29" t="s">
        <v>536</v>
      </c>
      <c r="B516" s="31">
        <v>5449.92</v>
      </c>
      <c r="C516" s="261"/>
      <c r="D516" s="31"/>
      <c r="E516" s="261"/>
      <c r="F516" s="31"/>
    </row>
    <row r="517" spans="1:6" hidden="1" x14ac:dyDescent="0.35">
      <c r="A517" s="29" t="s">
        <v>537</v>
      </c>
      <c r="B517" s="31">
        <v>5437.55</v>
      </c>
      <c r="C517" s="261"/>
      <c r="D517" s="31"/>
      <c r="E517" s="261"/>
      <c r="F517" s="31"/>
    </row>
    <row r="518" spans="1:6" hidden="1" x14ac:dyDescent="0.35">
      <c r="A518" s="29" t="s">
        <v>538</v>
      </c>
      <c r="B518" s="31">
        <v>5518.35</v>
      </c>
      <c r="C518" s="261"/>
      <c r="D518" s="31"/>
      <c r="E518" s="261"/>
      <c r="F518" s="31"/>
    </row>
    <row r="519" spans="1:6" hidden="1" x14ac:dyDescent="0.35">
      <c r="A519" s="29" t="s">
        <v>539</v>
      </c>
      <c r="B519" s="31">
        <v>5432.95</v>
      </c>
      <c r="C519" s="261"/>
      <c r="D519" s="31"/>
      <c r="E519" s="261"/>
      <c r="F519" s="31"/>
    </row>
    <row r="520" spans="1:6" hidden="1" x14ac:dyDescent="0.35">
      <c r="A520" s="29" t="s">
        <v>540</v>
      </c>
      <c r="B520" s="31">
        <v>5485.05</v>
      </c>
      <c r="C520" s="261"/>
      <c r="D520" s="31"/>
      <c r="E520" s="261"/>
      <c r="F520" s="31"/>
    </row>
    <row r="521" spans="1:6" hidden="1" x14ac:dyDescent="0.35">
      <c r="A521" s="29" t="s">
        <v>541</v>
      </c>
      <c r="B521" s="31">
        <v>5483.5</v>
      </c>
      <c r="C521" s="261"/>
      <c r="D521" s="31"/>
      <c r="E521" s="261"/>
      <c r="F521" s="31"/>
    </row>
    <row r="522" spans="1:6" hidden="1" x14ac:dyDescent="0.35">
      <c r="A522" s="29" t="s">
        <v>542</v>
      </c>
      <c r="B522" s="31">
        <v>5496.72</v>
      </c>
      <c r="C522" s="261"/>
      <c r="D522" s="31"/>
      <c r="E522" s="261"/>
      <c r="F522" s="31"/>
    </row>
    <row r="523" spans="1:6" hidden="1" x14ac:dyDescent="0.35">
      <c r="A523" s="29" t="s">
        <v>543</v>
      </c>
      <c r="B523" s="31">
        <v>5611.1</v>
      </c>
      <c r="C523" s="261"/>
      <c r="D523" s="31"/>
      <c r="E523" s="261"/>
      <c r="F523" s="31"/>
    </row>
    <row r="524" spans="1:6" hidden="1" x14ac:dyDescent="0.35">
      <c r="A524" s="29" t="s">
        <v>544</v>
      </c>
      <c r="B524" s="31">
        <v>5580.97</v>
      </c>
      <c r="C524" s="261"/>
      <c r="D524" s="31"/>
      <c r="E524" s="261"/>
      <c r="F524" s="31"/>
    </row>
    <row r="525" spans="1:6" hidden="1" x14ac:dyDescent="0.35">
      <c r="A525" s="29" t="s">
        <v>545</v>
      </c>
      <c r="B525" s="31">
        <v>5487.88</v>
      </c>
      <c r="C525" s="261"/>
      <c r="D525" s="31"/>
      <c r="E525" s="261"/>
      <c r="F525" s="31"/>
    </row>
    <row r="526" spans="1:6" hidden="1" x14ac:dyDescent="0.35">
      <c r="A526" s="29" t="s">
        <v>546</v>
      </c>
      <c r="B526" s="31">
        <v>5468.55</v>
      </c>
      <c r="C526" s="261"/>
      <c r="D526" s="31"/>
      <c r="E526" s="261"/>
      <c r="F526" s="31"/>
    </row>
    <row r="527" spans="1:6" hidden="1" x14ac:dyDescent="0.35">
      <c r="A527" s="29" t="s">
        <v>547</v>
      </c>
      <c r="B527" s="31">
        <v>5446.93</v>
      </c>
      <c r="C527" s="261"/>
      <c r="D527" s="31"/>
      <c r="E527" s="261"/>
      <c r="F527" s="31"/>
    </row>
    <row r="528" spans="1:6" hidden="1" x14ac:dyDescent="0.35">
      <c r="A528" s="29" t="s">
        <v>548</v>
      </c>
      <c r="B528" s="31">
        <v>5545.97</v>
      </c>
      <c r="C528" s="261"/>
      <c r="D528" s="31"/>
      <c r="E528" s="261"/>
      <c r="F528" s="31"/>
    </row>
    <row r="529" spans="1:6" hidden="1" x14ac:dyDescent="0.35">
      <c r="A529" s="29" t="s">
        <v>549</v>
      </c>
      <c r="B529" s="31">
        <v>5603.43</v>
      </c>
      <c r="C529" s="261"/>
      <c r="D529" s="31"/>
      <c r="E529" s="261"/>
      <c r="F529" s="31"/>
    </row>
    <row r="530" spans="1:6" hidden="1" x14ac:dyDescent="0.35">
      <c r="A530" s="29" t="s">
        <v>550</v>
      </c>
      <c r="B530" s="31">
        <v>5569.201</v>
      </c>
      <c r="C530" s="261"/>
      <c r="D530" s="31"/>
      <c r="E530" s="261"/>
      <c r="F530" s="31"/>
    </row>
    <row r="531" spans="1:6" hidden="1" x14ac:dyDescent="0.35">
      <c r="A531" s="29" t="s">
        <v>551</v>
      </c>
      <c r="B531" s="31">
        <v>5607.28</v>
      </c>
      <c r="C531" s="261"/>
      <c r="D531" s="31"/>
      <c r="E531" s="261"/>
      <c r="F531" s="31"/>
    </row>
    <row r="532" spans="1:6" hidden="1" x14ac:dyDescent="0.35">
      <c r="A532" s="29" t="s">
        <v>552</v>
      </c>
      <c r="B532" s="31">
        <v>5573.69</v>
      </c>
      <c r="C532" s="261"/>
      <c r="D532" s="31"/>
      <c r="E532" s="261"/>
      <c r="F532" s="31"/>
    </row>
    <row r="533" spans="1:6" hidden="1" x14ac:dyDescent="0.35">
      <c r="A533" s="29" t="s">
        <v>553</v>
      </c>
      <c r="B533" s="31">
        <v>5532.3</v>
      </c>
      <c r="C533" s="261"/>
      <c r="D533" s="31"/>
      <c r="E533" s="261"/>
      <c r="F533" s="31"/>
    </row>
    <row r="534" spans="1:6" hidden="1" x14ac:dyDescent="0.35">
      <c r="A534" s="29" t="s">
        <v>554</v>
      </c>
      <c r="B534" s="31">
        <v>5626.01</v>
      </c>
      <c r="C534" s="261"/>
      <c r="D534" s="31"/>
      <c r="E534" s="261"/>
      <c r="F534" s="31"/>
    </row>
    <row r="535" spans="1:6" hidden="1" x14ac:dyDescent="0.35">
      <c r="A535" s="29" t="s">
        <v>555</v>
      </c>
      <c r="B535" s="31">
        <v>5548.23</v>
      </c>
      <c r="C535" s="261"/>
      <c r="D535" s="31"/>
      <c r="E535" s="261"/>
      <c r="F535" s="31"/>
    </row>
    <row r="536" spans="1:6" hidden="1" x14ac:dyDescent="0.35">
      <c r="A536" s="29" t="s">
        <v>556</v>
      </c>
      <c r="B536" s="31">
        <v>5533.44</v>
      </c>
      <c r="C536" s="261"/>
      <c r="D536" s="31"/>
      <c r="E536" s="261"/>
      <c r="F536" s="31"/>
    </row>
    <row r="537" spans="1:6" hidden="1" x14ac:dyDescent="0.35">
      <c r="A537" s="29" t="s">
        <v>557</v>
      </c>
      <c r="B537" s="31">
        <v>5530.83</v>
      </c>
      <c r="C537" s="261"/>
      <c r="D537" s="31"/>
      <c r="E537" s="261"/>
      <c r="F537" s="31"/>
    </row>
    <row r="538" spans="1:6" hidden="1" x14ac:dyDescent="0.35">
      <c r="A538" s="29" t="s">
        <v>558</v>
      </c>
      <c r="B538" s="31">
        <v>5482.47</v>
      </c>
      <c r="C538" s="261"/>
      <c r="D538" s="31"/>
      <c r="E538" s="261"/>
      <c r="F538" s="31"/>
    </row>
    <row r="539" spans="1:6" hidden="1" x14ac:dyDescent="0.35">
      <c r="A539" s="29" t="s">
        <v>559</v>
      </c>
      <c r="B539" s="31">
        <v>5417.48</v>
      </c>
      <c r="C539" s="261"/>
      <c r="D539" s="31"/>
      <c r="E539" s="261"/>
      <c r="F539" s="31"/>
    </row>
    <row r="540" spans="1:6" hidden="1" x14ac:dyDescent="0.35">
      <c r="A540" s="29" t="s">
        <v>560</v>
      </c>
      <c r="B540" s="31">
        <v>5349.88</v>
      </c>
      <c r="C540" s="261"/>
      <c r="D540" s="31"/>
      <c r="E540" s="261"/>
      <c r="F540" s="31"/>
    </row>
    <row r="541" spans="1:6" hidden="1" x14ac:dyDescent="0.35">
      <c r="A541" s="29" t="s">
        <v>561</v>
      </c>
      <c r="B541" s="31">
        <v>5300.56</v>
      </c>
      <c r="C541" s="261"/>
      <c r="D541" s="31"/>
      <c r="E541" s="261"/>
      <c r="F541" s="31"/>
    </row>
    <row r="542" spans="1:6" hidden="1" x14ac:dyDescent="0.35">
      <c r="A542" s="29" t="s">
        <v>562</v>
      </c>
      <c r="B542" s="31">
        <v>5283.96</v>
      </c>
      <c r="C542" s="261"/>
      <c r="D542" s="31"/>
      <c r="E542" s="261"/>
      <c r="F542" s="31"/>
    </row>
    <row r="543" spans="1:6" hidden="1" x14ac:dyDescent="0.35">
      <c r="A543" s="29" t="s">
        <v>563</v>
      </c>
      <c r="B543" s="31">
        <v>5250.96</v>
      </c>
      <c r="C543" s="261"/>
      <c r="D543" s="31"/>
      <c r="E543" s="261"/>
      <c r="F543" s="31"/>
    </row>
    <row r="544" spans="1:6" hidden="1" x14ac:dyDescent="0.35">
      <c r="A544" s="29" t="s">
        <v>564</v>
      </c>
      <c r="B544" s="31">
        <v>5296.09</v>
      </c>
      <c r="C544" s="261"/>
      <c r="D544" s="31"/>
      <c r="E544" s="261"/>
      <c r="F544" s="31"/>
    </row>
    <row r="545" spans="1:6" hidden="1" x14ac:dyDescent="0.35">
      <c r="A545" s="29" t="s">
        <v>565</v>
      </c>
      <c r="B545" s="31">
        <v>5283.91</v>
      </c>
      <c r="C545" s="261"/>
      <c r="D545" s="31"/>
      <c r="E545" s="261"/>
      <c r="F545" s="31"/>
    </row>
    <row r="546" spans="1:6" hidden="1" x14ac:dyDescent="0.35">
      <c r="A546" s="29" t="s">
        <v>566</v>
      </c>
      <c r="B546" s="31">
        <v>5279.36</v>
      </c>
      <c r="C546" s="261"/>
      <c r="D546" s="31"/>
      <c r="E546" s="261"/>
      <c r="F546" s="31"/>
    </row>
    <row r="547" spans="1:6" hidden="1" x14ac:dyDescent="0.35">
      <c r="A547" s="29" t="s">
        <v>567</v>
      </c>
      <c r="B547" s="31">
        <v>5298.0879999999997</v>
      </c>
      <c r="C547" s="261"/>
      <c r="D547" s="31"/>
      <c r="E547" s="261"/>
      <c r="F547" s="31"/>
    </row>
    <row r="548" spans="1:6" hidden="1" x14ac:dyDescent="0.35">
      <c r="A548" s="29" t="s">
        <v>568</v>
      </c>
      <c r="B548" s="31">
        <v>5301.88</v>
      </c>
      <c r="C548" s="261"/>
      <c r="D548" s="31"/>
      <c r="E548" s="261"/>
      <c r="F548" s="31"/>
    </row>
    <row r="549" spans="1:6" hidden="1" x14ac:dyDescent="0.35">
      <c r="A549" s="29" t="s">
        <v>569</v>
      </c>
      <c r="B549" s="31">
        <v>5302.12</v>
      </c>
      <c r="C549" s="261"/>
      <c r="D549" s="31"/>
      <c r="E549" s="261"/>
      <c r="F549" s="31"/>
    </row>
    <row r="550" spans="1:6" hidden="1" x14ac:dyDescent="0.35">
      <c r="A550" s="29" t="s">
        <v>570</v>
      </c>
      <c r="B550" s="31">
        <v>5282.518</v>
      </c>
      <c r="C550" s="261"/>
      <c r="D550" s="31"/>
      <c r="E550" s="261"/>
      <c r="F550" s="31"/>
    </row>
    <row r="551" spans="1:6" hidden="1" x14ac:dyDescent="0.35">
      <c r="A551" s="29" t="s">
        <v>571</v>
      </c>
      <c r="B551" s="31">
        <v>5282.9179999999997</v>
      </c>
      <c r="C551" s="261"/>
      <c r="D551" s="31"/>
      <c r="E551" s="261"/>
      <c r="F551" s="31"/>
    </row>
    <row r="552" spans="1:6" hidden="1" x14ac:dyDescent="0.35">
      <c r="A552" s="29" t="s">
        <v>572</v>
      </c>
      <c r="B552" s="31">
        <v>5286.31</v>
      </c>
      <c r="C552" s="261"/>
      <c r="D552" s="31"/>
      <c r="E552" s="261"/>
      <c r="F552" s="31"/>
    </row>
    <row r="553" spans="1:6" hidden="1" x14ac:dyDescent="0.35">
      <c r="A553" s="29" t="s">
        <v>573</v>
      </c>
      <c r="B553" s="31">
        <v>5385.0230000000001</v>
      </c>
      <c r="C553" s="261"/>
      <c r="D553" s="31"/>
      <c r="E553" s="261"/>
      <c r="F553" s="31"/>
    </row>
    <row r="554" spans="1:6" hidden="1" x14ac:dyDescent="0.35">
      <c r="A554" s="29" t="s">
        <v>574</v>
      </c>
      <c r="B554" s="31">
        <v>5359.61</v>
      </c>
      <c r="C554" s="261"/>
      <c r="D554" s="31"/>
      <c r="E554" s="261"/>
      <c r="F554" s="31"/>
    </row>
    <row r="555" spans="1:6" hidden="1" x14ac:dyDescent="0.35">
      <c r="A555" s="29" t="s">
        <v>575</v>
      </c>
      <c r="B555" s="31">
        <v>5341.97</v>
      </c>
      <c r="C555" s="261"/>
      <c r="D555" s="31"/>
      <c r="E555" s="261"/>
      <c r="F555" s="31"/>
    </row>
    <row r="556" spans="1:6" hidden="1" x14ac:dyDescent="0.35">
      <c r="A556" s="29" t="s">
        <v>576</v>
      </c>
      <c r="B556" s="31">
        <v>5345.95</v>
      </c>
      <c r="C556" s="261"/>
      <c r="D556" s="31"/>
      <c r="E556" s="261"/>
      <c r="F556" s="31"/>
    </row>
    <row r="557" spans="1:6" hidden="1" x14ac:dyDescent="0.35">
      <c r="A557" s="29" t="s">
        <v>577</v>
      </c>
      <c r="B557" s="31">
        <v>5339.4</v>
      </c>
      <c r="C557" s="261"/>
      <c r="D557" s="31"/>
      <c r="E557" s="261"/>
      <c r="F557" s="31"/>
    </row>
    <row r="558" spans="1:6" hidden="1" x14ac:dyDescent="0.35">
      <c r="A558" s="29" t="s">
        <v>578</v>
      </c>
      <c r="B558" s="31">
        <v>5450.57</v>
      </c>
      <c r="C558" s="261"/>
      <c r="D558" s="31"/>
      <c r="E558" s="261"/>
      <c r="F558" s="31"/>
    </row>
    <row r="559" spans="1:6" hidden="1" x14ac:dyDescent="0.35">
      <c r="A559" s="29" t="s">
        <v>579</v>
      </c>
      <c r="B559" s="31">
        <v>5453.12</v>
      </c>
      <c r="C559" s="261"/>
      <c r="D559" s="31"/>
      <c r="E559" s="261"/>
      <c r="F559" s="31"/>
    </row>
    <row r="560" spans="1:6" hidden="1" x14ac:dyDescent="0.35">
      <c r="A560" s="29" t="s">
        <v>580</v>
      </c>
      <c r="B560" s="31">
        <v>5404.07</v>
      </c>
      <c r="C560" s="261"/>
      <c r="D560" s="31"/>
      <c r="E560" s="261"/>
      <c r="F560" s="31"/>
    </row>
    <row r="561" spans="1:6" hidden="1" x14ac:dyDescent="0.35">
      <c r="A561" s="29" t="s">
        <v>581</v>
      </c>
      <c r="B561" s="31">
        <v>5415.67</v>
      </c>
      <c r="C561" s="261"/>
      <c r="D561" s="31"/>
      <c r="E561" s="261"/>
      <c r="F561" s="31"/>
    </row>
    <row r="562" spans="1:6" hidden="1" x14ac:dyDescent="0.35">
      <c r="A562" s="29" t="s">
        <v>582</v>
      </c>
      <c r="B562" s="31">
        <v>5419.3</v>
      </c>
      <c r="C562" s="261"/>
      <c r="D562" s="31"/>
      <c r="E562" s="261"/>
      <c r="F562" s="31"/>
    </row>
    <row r="563" spans="1:6" hidden="1" x14ac:dyDescent="0.35">
      <c r="A563" s="29" t="s">
        <v>583</v>
      </c>
      <c r="B563" s="31">
        <v>5491.93</v>
      </c>
      <c r="C563" s="261"/>
      <c r="D563" s="31"/>
      <c r="E563" s="261"/>
      <c r="F563" s="31"/>
    </row>
    <row r="564" spans="1:6" hidden="1" x14ac:dyDescent="0.35">
      <c r="A564" s="29" t="s">
        <v>584</v>
      </c>
      <c r="B564" s="31">
        <v>5484.98</v>
      </c>
      <c r="C564" s="261"/>
      <c r="D564" s="31"/>
      <c r="E564" s="261"/>
      <c r="F564" s="31"/>
    </row>
    <row r="565" spans="1:6" hidden="1" x14ac:dyDescent="0.35">
      <c r="A565" s="29" t="s">
        <v>585</v>
      </c>
      <c r="B565" s="31">
        <v>5451.8</v>
      </c>
      <c r="C565" s="261"/>
      <c r="D565" s="31"/>
      <c r="E565" s="261"/>
      <c r="F565" s="31"/>
    </row>
    <row r="566" spans="1:6" hidden="1" x14ac:dyDescent="0.35">
      <c r="A566" s="29" t="s">
        <v>586</v>
      </c>
      <c r="B566" s="31">
        <v>5480.86</v>
      </c>
      <c r="C566" s="261"/>
      <c r="D566" s="31"/>
      <c r="E566" s="261"/>
      <c r="F566" s="31"/>
    </row>
    <row r="567" spans="1:6" hidden="1" x14ac:dyDescent="0.35">
      <c r="A567" s="29" t="s">
        <v>587</v>
      </c>
      <c r="B567" s="31">
        <v>5428.97</v>
      </c>
      <c r="C567" s="261"/>
      <c r="D567" s="31"/>
      <c r="E567" s="261"/>
      <c r="F567" s="31"/>
    </row>
    <row r="568" spans="1:6" hidden="1" x14ac:dyDescent="0.35">
      <c r="A568" s="29" t="s">
        <v>588</v>
      </c>
      <c r="B568" s="31">
        <v>5448.94</v>
      </c>
      <c r="C568" s="261"/>
      <c r="D568" s="31"/>
      <c r="E568" s="261"/>
      <c r="F568" s="31"/>
    </row>
    <row r="569" spans="1:6" hidden="1" x14ac:dyDescent="0.35">
      <c r="A569" s="29" t="s">
        <v>589</v>
      </c>
      <c r="B569" s="31">
        <v>5415.1779999999999</v>
      </c>
      <c r="C569" s="261"/>
      <c r="D569" s="31"/>
      <c r="E569" s="261"/>
      <c r="F569" s="31"/>
    </row>
    <row r="570" spans="1:6" hidden="1" x14ac:dyDescent="0.35">
      <c r="A570" s="29" t="s">
        <v>590</v>
      </c>
      <c r="B570" s="31">
        <v>5671.97</v>
      </c>
      <c r="C570" s="261"/>
      <c r="D570" s="31"/>
      <c r="E570" s="261"/>
      <c r="F570" s="31"/>
    </row>
    <row r="571" spans="1:6" hidden="1" x14ac:dyDescent="0.35">
      <c r="A571" s="29" t="s">
        <v>591</v>
      </c>
      <c r="B571" s="31">
        <v>5777.51</v>
      </c>
      <c r="C571" s="261"/>
      <c r="D571" s="31"/>
      <c r="E571" s="261"/>
      <c r="F571" s="31"/>
    </row>
    <row r="572" spans="1:6" hidden="1" x14ac:dyDescent="0.35">
      <c r="A572" s="29" t="s">
        <v>592</v>
      </c>
      <c r="B572" s="31">
        <v>5729.23</v>
      </c>
      <c r="C572" s="261"/>
      <c r="D572" s="31"/>
      <c r="E572" s="261"/>
      <c r="F572" s="31"/>
    </row>
    <row r="573" spans="1:6" hidden="1" x14ac:dyDescent="0.35">
      <c r="A573" s="29" t="s">
        <v>593</v>
      </c>
      <c r="B573" s="31">
        <v>5622.88</v>
      </c>
      <c r="C573" s="261"/>
      <c r="D573" s="31"/>
      <c r="E573" s="261"/>
      <c r="F573" s="31"/>
    </row>
    <row r="574" spans="1:6" hidden="1" x14ac:dyDescent="0.35">
      <c r="A574" s="29" t="s">
        <v>594</v>
      </c>
      <c r="B574" s="31">
        <v>5662.0240000000003</v>
      </c>
      <c r="C574" s="261"/>
      <c r="D574" s="31"/>
      <c r="E574" s="261"/>
      <c r="F574" s="31"/>
    </row>
    <row r="575" spans="1:6" hidden="1" x14ac:dyDescent="0.35">
      <c r="A575" s="29" t="s">
        <v>595</v>
      </c>
      <c r="B575" s="31">
        <v>5696.94</v>
      </c>
      <c r="C575" s="261"/>
      <c r="D575" s="31"/>
      <c r="E575" s="261"/>
      <c r="F575" s="31"/>
    </row>
    <row r="576" spans="1:6" hidden="1" x14ac:dyDescent="0.35">
      <c r="A576" s="29" t="s">
        <v>596</v>
      </c>
      <c r="B576" s="31">
        <v>5759.65</v>
      </c>
      <c r="C576" s="261"/>
      <c r="D576" s="31"/>
      <c r="E576" s="261"/>
      <c r="F576" s="31"/>
    </row>
    <row r="577" spans="1:6" hidden="1" x14ac:dyDescent="0.35">
      <c r="A577" s="29" t="s">
        <v>597</v>
      </c>
      <c r="B577" s="31">
        <v>5677.076</v>
      </c>
      <c r="C577" s="261"/>
      <c r="D577" s="31"/>
      <c r="E577" s="261"/>
      <c r="F577" s="31"/>
    </row>
    <row r="578" spans="1:6" hidden="1" x14ac:dyDescent="0.35">
      <c r="A578" s="29" t="s">
        <v>598</v>
      </c>
      <c r="B578" s="31">
        <v>5664.42</v>
      </c>
      <c r="C578" s="261"/>
      <c r="D578" s="31"/>
      <c r="E578" s="261"/>
      <c r="F578" s="31"/>
    </row>
    <row r="579" spans="1:6" hidden="1" x14ac:dyDescent="0.35">
      <c r="A579" s="29" t="s">
        <v>599</v>
      </c>
      <c r="B579" s="31">
        <v>5755.79</v>
      </c>
      <c r="C579" s="261"/>
      <c r="D579" s="31"/>
      <c r="E579" s="261"/>
      <c r="F579" s="31"/>
    </row>
    <row r="580" spans="1:6" hidden="1" x14ac:dyDescent="0.35">
      <c r="A580" s="29" t="s">
        <v>600</v>
      </c>
      <c r="B580" s="31">
        <v>5883.53</v>
      </c>
      <c r="C580" s="261"/>
      <c r="D580" s="31"/>
      <c r="E580" s="261"/>
      <c r="F580" s="31"/>
    </row>
    <row r="581" spans="1:6" hidden="1" x14ac:dyDescent="0.35">
      <c r="A581" s="29" t="s">
        <v>601</v>
      </c>
      <c r="B581" s="31">
        <v>5839.97</v>
      </c>
      <c r="C581" s="261"/>
      <c r="D581" s="31"/>
      <c r="E581" s="261"/>
      <c r="F581" s="31"/>
    </row>
    <row r="582" spans="1:6" hidden="1" x14ac:dyDescent="0.35">
      <c r="A582" s="29" t="s">
        <v>602</v>
      </c>
      <c r="B582" s="31">
        <v>5826.1080000000002</v>
      </c>
      <c r="C582" s="261"/>
      <c r="D582" s="31"/>
      <c r="E582" s="261"/>
      <c r="F582" s="31"/>
    </row>
    <row r="583" spans="1:6" hidden="1" x14ac:dyDescent="0.35">
      <c r="A583" s="29" t="s">
        <v>603</v>
      </c>
      <c r="B583" s="31">
        <v>5852.76</v>
      </c>
      <c r="C583" s="261"/>
      <c r="D583" s="31"/>
      <c r="E583" s="261"/>
      <c r="F583" s="31"/>
    </row>
    <row r="584" spans="1:6" hidden="1" x14ac:dyDescent="0.35">
      <c r="A584" s="29" t="s">
        <v>604</v>
      </c>
      <c r="B584" s="31">
        <v>5732.28</v>
      </c>
      <c r="C584" s="261"/>
      <c r="D584" s="31"/>
      <c r="E584" s="261"/>
      <c r="F584" s="31"/>
    </row>
    <row r="585" spans="1:6" hidden="1" x14ac:dyDescent="0.35">
      <c r="A585" s="29" t="s">
        <v>605</v>
      </c>
      <c r="B585" s="31">
        <v>5744.34</v>
      </c>
      <c r="C585" s="261"/>
      <c r="D585" s="31"/>
      <c r="E585" s="261"/>
      <c r="F585" s="31"/>
    </row>
    <row r="586" spans="1:6" hidden="1" x14ac:dyDescent="0.35">
      <c r="A586" s="29" t="s">
        <v>606</v>
      </c>
      <c r="B586" s="31">
        <v>5763.39</v>
      </c>
      <c r="C586" s="261"/>
      <c r="D586" s="31"/>
      <c r="E586" s="261"/>
      <c r="F586" s="31"/>
    </row>
    <row r="587" spans="1:6" hidden="1" x14ac:dyDescent="0.35">
      <c r="A587" s="29" t="s">
        <v>607</v>
      </c>
      <c r="B587" s="31">
        <v>5759.91</v>
      </c>
      <c r="C587" s="261"/>
      <c r="D587" s="31"/>
      <c r="E587" s="261"/>
      <c r="F587" s="31"/>
    </row>
    <row r="588" spans="1:6" hidden="1" x14ac:dyDescent="0.35">
      <c r="A588" s="29" t="s">
        <v>608</v>
      </c>
      <c r="B588" s="31">
        <v>5733.32</v>
      </c>
      <c r="C588" s="261"/>
      <c r="D588" s="31"/>
      <c r="E588" s="261"/>
      <c r="F588" s="31"/>
    </row>
    <row r="589" spans="1:6" hidden="1" x14ac:dyDescent="0.35">
      <c r="A589" s="29" t="s">
        <v>609</v>
      </c>
      <c r="B589" s="31">
        <v>5667.76</v>
      </c>
      <c r="C589" s="261"/>
      <c r="D589" s="31"/>
      <c r="E589" s="261"/>
      <c r="F589" s="31"/>
    </row>
    <row r="590" spans="1:6" hidden="1" x14ac:dyDescent="0.35">
      <c r="A590" s="29" t="s">
        <v>610</v>
      </c>
      <c r="B590" s="31">
        <v>5693.9059999999999</v>
      </c>
      <c r="C590" s="261"/>
      <c r="D590" s="31"/>
      <c r="E590" s="261"/>
      <c r="F590" s="31"/>
    </row>
    <row r="591" spans="1:6" hidden="1" x14ac:dyDescent="0.35">
      <c r="A591" s="29" t="s">
        <v>611</v>
      </c>
      <c r="B591" s="31">
        <v>5689.5</v>
      </c>
      <c r="C591" s="261"/>
      <c r="D591" s="31"/>
      <c r="E591" s="261"/>
      <c r="F591" s="31"/>
    </row>
    <row r="592" spans="1:6" hidden="1" x14ac:dyDescent="0.35">
      <c r="A592" s="29" t="s">
        <v>612</v>
      </c>
      <c r="B592" s="31">
        <v>5647.49</v>
      </c>
      <c r="C592" s="261"/>
      <c r="D592" s="31"/>
      <c r="E592" s="261"/>
      <c r="F592" s="31"/>
    </row>
    <row r="593" spans="1:6" hidden="1" x14ac:dyDescent="0.35">
      <c r="A593" s="29" t="s">
        <v>613</v>
      </c>
      <c r="B593" s="31">
        <v>5661.3069999999998</v>
      </c>
      <c r="C593" s="261"/>
      <c r="D593" s="31"/>
      <c r="E593" s="261"/>
      <c r="F593" s="31"/>
    </row>
    <row r="594" spans="1:6" hidden="1" x14ac:dyDescent="0.35">
      <c r="A594" s="29" t="s">
        <v>614</v>
      </c>
      <c r="B594" s="31">
        <v>5529.69</v>
      </c>
      <c r="C594" s="261"/>
      <c r="D594" s="31"/>
      <c r="E594" s="261"/>
      <c r="F594" s="31"/>
    </row>
    <row r="595" spans="1:6" hidden="1" x14ac:dyDescent="0.35">
      <c r="A595" s="29" t="s">
        <v>615</v>
      </c>
      <c r="B595" s="31">
        <v>5558.0420000000004</v>
      </c>
      <c r="C595" s="261"/>
      <c r="D595" s="31"/>
      <c r="E595" s="261"/>
      <c r="F595" s="31"/>
    </row>
    <row r="596" spans="1:6" hidden="1" x14ac:dyDescent="0.35">
      <c r="A596" s="29" t="s">
        <v>616</v>
      </c>
      <c r="B596" s="31">
        <v>5533.34</v>
      </c>
      <c r="C596" s="261"/>
      <c r="D596" s="31"/>
      <c r="E596" s="261"/>
      <c r="F596" s="31"/>
    </row>
    <row r="597" spans="1:6" hidden="1" x14ac:dyDescent="0.35">
      <c r="A597" s="29" t="s">
        <v>617</v>
      </c>
      <c r="B597" s="31">
        <v>5691.25</v>
      </c>
      <c r="C597" s="261"/>
      <c r="D597" s="31"/>
      <c r="E597" s="261"/>
      <c r="F597" s="31"/>
    </row>
    <row r="598" spans="1:6" hidden="1" x14ac:dyDescent="0.35">
      <c r="A598" s="29" t="s">
        <v>618</v>
      </c>
      <c r="B598" s="31">
        <v>5676.27</v>
      </c>
      <c r="C598" s="261"/>
      <c r="D598" s="31"/>
      <c r="E598" s="261"/>
      <c r="F598" s="31"/>
    </row>
    <row r="599" spans="1:6" hidden="1" x14ac:dyDescent="0.35">
      <c r="A599" s="29" t="s">
        <v>619</v>
      </c>
      <c r="B599" s="31">
        <v>5677.27</v>
      </c>
      <c r="C599" s="261"/>
      <c r="D599" s="31"/>
      <c r="E599" s="261"/>
      <c r="F599" s="31"/>
    </row>
    <row r="600" spans="1:6" hidden="1" x14ac:dyDescent="0.35">
      <c r="A600" s="29" t="s">
        <v>620</v>
      </c>
      <c r="B600" s="31">
        <v>5672.13</v>
      </c>
      <c r="C600" s="261"/>
      <c r="D600" s="31"/>
      <c r="E600" s="261"/>
      <c r="F600" s="31"/>
    </row>
    <row r="601" spans="1:6" hidden="1" x14ac:dyDescent="0.35">
      <c r="A601" s="29" t="s">
        <v>621</v>
      </c>
      <c r="B601" s="31">
        <v>5755.36</v>
      </c>
      <c r="C601" s="261"/>
      <c r="D601" s="31"/>
      <c r="E601" s="261"/>
      <c r="F601" s="31"/>
    </row>
    <row r="602" spans="1:6" hidden="1" x14ac:dyDescent="0.35">
      <c r="A602" s="29" t="s">
        <v>622</v>
      </c>
      <c r="B602" s="31">
        <v>5772.4</v>
      </c>
      <c r="C602" s="261"/>
      <c r="D602" s="31"/>
      <c r="E602" s="261"/>
      <c r="F602" s="31"/>
    </row>
    <row r="603" spans="1:6" hidden="1" x14ac:dyDescent="0.35">
      <c r="A603" s="29" t="s">
        <v>623</v>
      </c>
      <c r="B603" s="31">
        <v>5806.16</v>
      </c>
      <c r="C603" s="261"/>
      <c r="D603" s="31"/>
      <c r="E603" s="261"/>
      <c r="F603" s="31"/>
    </row>
    <row r="604" spans="1:6" hidden="1" x14ac:dyDescent="0.35">
      <c r="A604" s="29" t="s">
        <v>624</v>
      </c>
      <c r="B604" s="31">
        <v>5797.41</v>
      </c>
      <c r="C604" s="261"/>
      <c r="D604" s="31"/>
      <c r="E604" s="261"/>
      <c r="F604" s="31"/>
    </row>
    <row r="605" spans="1:6" hidden="1" x14ac:dyDescent="0.35">
      <c r="A605" s="29" t="s">
        <v>625</v>
      </c>
      <c r="B605" s="31">
        <v>5773.0150000000003</v>
      </c>
      <c r="C605" s="261"/>
      <c r="D605" s="31"/>
      <c r="E605" s="261"/>
      <c r="F605" s="31"/>
    </row>
    <row r="606" spans="1:6" hidden="1" x14ac:dyDescent="0.35">
      <c r="A606" s="29" t="s">
        <v>626</v>
      </c>
      <c r="B606" s="31">
        <v>5767.72</v>
      </c>
      <c r="C606" s="261"/>
      <c r="D606" s="31"/>
      <c r="E606" s="261"/>
      <c r="F606" s="31"/>
    </row>
    <row r="607" spans="1:6" hidden="1" x14ac:dyDescent="0.35">
      <c r="A607" s="29" t="s">
        <v>627</v>
      </c>
      <c r="B607" s="31">
        <v>5688.44</v>
      </c>
      <c r="C607" s="261"/>
      <c r="D607" s="31"/>
      <c r="E607" s="261"/>
      <c r="F607" s="31"/>
    </row>
    <row r="608" spans="1:6" hidden="1" x14ac:dyDescent="0.35">
      <c r="A608" s="29" t="s">
        <v>628</v>
      </c>
      <c r="B608" s="31">
        <v>5758.46</v>
      </c>
      <c r="C608" s="261"/>
      <c r="D608" s="31"/>
      <c r="E608" s="261"/>
      <c r="F608" s="31"/>
    </row>
    <row r="609" spans="1:6" hidden="1" x14ac:dyDescent="0.35">
      <c r="A609" s="29" t="s">
        <v>629</v>
      </c>
      <c r="B609" s="31">
        <v>5659.34</v>
      </c>
      <c r="C609" s="261"/>
      <c r="D609" s="31"/>
      <c r="E609" s="261"/>
      <c r="F609" s="31"/>
    </row>
    <row r="610" spans="1:6" hidden="1" x14ac:dyDescent="0.35">
      <c r="A610" s="29" t="s">
        <v>630</v>
      </c>
      <c r="B610" s="31">
        <v>5662.8090000000002</v>
      </c>
      <c r="C610" s="261"/>
      <c r="D610" s="31"/>
      <c r="E610" s="261"/>
      <c r="F610" s="31"/>
    </row>
    <row r="611" spans="1:6" hidden="1" x14ac:dyDescent="0.35">
      <c r="A611" s="29" t="s">
        <v>631</v>
      </c>
      <c r="B611" s="31">
        <v>5521.61</v>
      </c>
      <c r="C611" s="261"/>
      <c r="D611" s="31"/>
      <c r="E611" s="261"/>
      <c r="F611" s="31"/>
    </row>
    <row r="612" spans="1:6" hidden="1" x14ac:dyDescent="0.35">
      <c r="A612" s="29" t="s">
        <v>632</v>
      </c>
      <c r="B612" s="31">
        <v>5479.5349999999999</v>
      </c>
      <c r="C612" s="261"/>
      <c r="D612" s="31"/>
      <c r="E612" s="261"/>
      <c r="F612" s="31"/>
    </row>
    <row r="613" spans="1:6" hidden="1" x14ac:dyDescent="0.35">
      <c r="A613" s="29" t="s">
        <v>633</v>
      </c>
      <c r="B613" s="31">
        <v>5487.68</v>
      </c>
      <c r="C613" s="261"/>
      <c r="D613" s="31"/>
      <c r="E613" s="261"/>
      <c r="F613" s="31"/>
    </row>
    <row r="614" spans="1:6" hidden="1" x14ac:dyDescent="0.35">
      <c r="A614" s="29" t="s">
        <v>634</v>
      </c>
      <c r="B614" s="31">
        <v>5522.2070000000003</v>
      </c>
      <c r="C614" s="261"/>
      <c r="D614" s="31"/>
      <c r="E614" s="261"/>
      <c r="F614" s="31"/>
    </row>
    <row r="615" spans="1:6" hidden="1" x14ac:dyDescent="0.35">
      <c r="A615" s="29" t="s">
        <v>635</v>
      </c>
      <c r="B615" s="31">
        <v>5403.25</v>
      </c>
      <c r="C615" s="261"/>
      <c r="D615" s="31"/>
      <c r="E615" s="261"/>
      <c r="F615" s="31"/>
    </row>
    <row r="616" spans="1:6" hidden="1" x14ac:dyDescent="0.35">
      <c r="A616" s="29" t="s">
        <v>636</v>
      </c>
      <c r="B616" s="31">
        <v>5450.9549999999999</v>
      </c>
      <c r="C616" s="261"/>
      <c r="D616" s="31"/>
      <c r="E616" s="261"/>
      <c r="F616" s="31"/>
    </row>
    <row r="617" spans="1:6" hidden="1" x14ac:dyDescent="0.35">
      <c r="A617" s="29" t="s">
        <v>637</v>
      </c>
      <c r="B617" s="31">
        <v>5440.0780000000004</v>
      </c>
      <c r="C617" s="261"/>
      <c r="D617" s="31"/>
      <c r="E617" s="261"/>
      <c r="F617" s="31"/>
    </row>
    <row r="618" spans="1:6" hidden="1" x14ac:dyDescent="0.35">
      <c r="A618" s="29" t="s">
        <v>638</v>
      </c>
      <c r="B618" s="31">
        <v>5406.31</v>
      </c>
      <c r="C618" s="261"/>
      <c r="D618" s="31"/>
      <c r="E618" s="261"/>
      <c r="F618" s="31"/>
    </row>
    <row r="619" spans="1:6" hidden="1" x14ac:dyDescent="0.35">
      <c r="A619" s="29" t="s">
        <v>639</v>
      </c>
      <c r="B619" s="31">
        <v>5390.44</v>
      </c>
      <c r="C619" s="261"/>
      <c r="D619" s="31"/>
      <c r="E619" s="261"/>
      <c r="F619" s="31"/>
    </row>
    <row r="620" spans="1:6" hidden="1" x14ac:dyDescent="0.35">
      <c r="A620" s="29" t="s">
        <v>640</v>
      </c>
      <c r="B620" s="31">
        <v>5385.54</v>
      </c>
      <c r="C620" s="261"/>
      <c r="D620" s="31"/>
      <c r="E620" s="261"/>
      <c r="F620" s="31"/>
    </row>
    <row r="621" spans="1:6" hidden="1" x14ac:dyDescent="0.35">
      <c r="A621" s="29" t="s">
        <v>641</v>
      </c>
      <c r="B621" s="31">
        <v>5368.32</v>
      </c>
      <c r="C621" s="261"/>
      <c r="D621" s="31"/>
      <c r="E621" s="261"/>
      <c r="F621" s="31"/>
    </row>
    <row r="622" spans="1:6" hidden="1" x14ac:dyDescent="0.35">
      <c r="A622" s="29" t="s">
        <v>642</v>
      </c>
      <c r="B622" s="31">
        <v>5419.38</v>
      </c>
      <c r="C622" s="261"/>
      <c r="D622" s="31"/>
      <c r="E622" s="261"/>
      <c r="F622" s="31"/>
    </row>
    <row r="623" spans="1:6" hidden="1" x14ac:dyDescent="0.35">
      <c r="A623" s="29" t="s">
        <v>643</v>
      </c>
      <c r="B623" s="31">
        <v>5467.02</v>
      </c>
      <c r="C623" s="261"/>
      <c r="D623" s="31"/>
      <c r="E623" s="261"/>
      <c r="F623" s="31"/>
    </row>
    <row r="624" spans="1:6" hidden="1" x14ac:dyDescent="0.35">
      <c r="A624" s="29" t="s">
        <v>644</v>
      </c>
      <c r="B624" s="31">
        <v>5451.66</v>
      </c>
      <c r="C624" s="261"/>
      <c r="D624" s="31"/>
      <c r="E624" s="261"/>
      <c r="F624" s="31"/>
    </row>
    <row r="625" spans="1:6" hidden="1" x14ac:dyDescent="0.35">
      <c r="A625" s="29" t="s">
        <v>645</v>
      </c>
      <c r="B625" s="31">
        <v>5432.27</v>
      </c>
      <c r="C625" s="261"/>
      <c r="D625" s="31"/>
      <c r="E625" s="261"/>
      <c r="F625" s="31"/>
    </row>
    <row r="626" spans="1:6" hidden="1" x14ac:dyDescent="0.35">
      <c r="A626" s="29" t="s">
        <v>646</v>
      </c>
      <c r="B626" s="31">
        <v>5429.62</v>
      </c>
      <c r="C626" s="261"/>
      <c r="D626" s="31"/>
      <c r="E626" s="261"/>
      <c r="F626" s="31"/>
    </row>
    <row r="627" spans="1:6" hidden="1" x14ac:dyDescent="0.35">
      <c r="A627" s="29" t="s">
        <v>647</v>
      </c>
      <c r="B627" s="31">
        <v>5364.06</v>
      </c>
      <c r="C627" s="261"/>
      <c r="D627" s="31"/>
      <c r="E627" s="261"/>
      <c r="F627" s="31"/>
    </row>
    <row r="628" spans="1:6" hidden="1" x14ac:dyDescent="0.35">
      <c r="A628" s="29" t="s">
        <v>648</v>
      </c>
      <c r="B628" s="31">
        <v>5373.06</v>
      </c>
      <c r="C628" s="261"/>
      <c r="D628" s="31"/>
      <c r="E628" s="261"/>
      <c r="F628" s="31"/>
    </row>
    <row r="629" spans="1:6" hidden="1" x14ac:dyDescent="0.35">
      <c r="A629" s="29" t="s">
        <v>649</v>
      </c>
      <c r="B629" s="31">
        <v>5359</v>
      </c>
      <c r="C629" s="261"/>
      <c r="D629" s="31"/>
      <c r="E629" s="261"/>
      <c r="F629" s="31"/>
    </row>
    <row r="630" spans="1:6" hidden="1" x14ac:dyDescent="0.35">
      <c r="A630" s="29" t="s">
        <v>650</v>
      </c>
      <c r="B630" s="31">
        <v>5519.23</v>
      </c>
      <c r="C630" s="261"/>
      <c r="D630" s="31"/>
      <c r="E630" s="261"/>
      <c r="F630" s="31"/>
    </row>
    <row r="631" spans="1:6" hidden="1" x14ac:dyDescent="0.35">
      <c r="A631" s="29" t="s">
        <v>651</v>
      </c>
      <c r="B631" s="31">
        <v>5488.47</v>
      </c>
      <c r="C631" s="261"/>
      <c r="D631" s="31"/>
      <c r="E631" s="261"/>
      <c r="F631" s="31"/>
    </row>
    <row r="632" spans="1:6" hidden="1" x14ac:dyDescent="0.35">
      <c r="A632" s="29" t="s">
        <v>652</v>
      </c>
      <c r="B632" s="31">
        <v>5412.14</v>
      </c>
      <c r="C632" s="261"/>
      <c r="D632" s="31"/>
      <c r="E632" s="261"/>
      <c r="F632" s="31"/>
    </row>
    <row r="633" spans="1:6" hidden="1" x14ac:dyDescent="0.35">
      <c r="A633" s="29" t="s">
        <v>653</v>
      </c>
      <c r="B633" s="31">
        <v>5386.2</v>
      </c>
      <c r="C633" s="261"/>
      <c r="D633" s="31"/>
      <c r="E633" s="261"/>
      <c r="F633" s="31"/>
    </row>
    <row r="634" spans="1:6" hidden="1" x14ac:dyDescent="0.35">
      <c r="A634" s="29" t="s">
        <v>654</v>
      </c>
      <c r="B634" s="31">
        <v>5390.0690000000004</v>
      </c>
      <c r="C634" s="261"/>
      <c r="D634" s="31"/>
      <c r="E634" s="261"/>
      <c r="F634" s="31"/>
    </row>
    <row r="635" spans="1:6" hidden="1" x14ac:dyDescent="0.35">
      <c r="A635" s="29" t="s">
        <v>655</v>
      </c>
      <c r="B635" s="31">
        <v>5356.81</v>
      </c>
      <c r="C635" s="261"/>
      <c r="D635" s="31"/>
      <c r="E635" s="261"/>
      <c r="F635" s="31"/>
    </row>
    <row r="636" spans="1:6" hidden="1" x14ac:dyDescent="0.35">
      <c r="A636" s="29" t="s">
        <v>757</v>
      </c>
      <c r="B636" s="15">
        <v>5435.82</v>
      </c>
      <c r="C636" s="261"/>
      <c r="D636" s="31"/>
      <c r="E636" s="261"/>
      <c r="F636" s="31"/>
    </row>
    <row r="637" spans="1:6" hidden="1" x14ac:dyDescent="0.35">
      <c r="A637" s="29" t="s">
        <v>777</v>
      </c>
      <c r="B637" s="15">
        <v>5390.58</v>
      </c>
      <c r="C637" s="261"/>
      <c r="D637" s="31"/>
      <c r="E637" s="261"/>
      <c r="F637" s="31"/>
    </row>
    <row r="638" spans="1:6" hidden="1" x14ac:dyDescent="0.35">
      <c r="A638" s="29" t="s">
        <v>779</v>
      </c>
      <c r="B638" s="15">
        <v>5860.25</v>
      </c>
      <c r="C638" s="261"/>
      <c r="D638" s="31"/>
      <c r="E638" s="261"/>
      <c r="F638" s="31"/>
    </row>
    <row r="639" spans="1:6" hidden="1" x14ac:dyDescent="0.35">
      <c r="A639" s="29" t="s">
        <v>781</v>
      </c>
      <c r="B639" s="15">
        <v>5437.66</v>
      </c>
      <c r="C639" s="261"/>
      <c r="D639" s="31"/>
      <c r="E639" s="261"/>
      <c r="F639" s="31"/>
    </row>
    <row r="640" spans="1:6" hidden="1" x14ac:dyDescent="0.35">
      <c r="A640" s="29" t="s">
        <v>783</v>
      </c>
      <c r="B640" s="15">
        <v>5452.23</v>
      </c>
      <c r="C640" s="261"/>
      <c r="D640" s="31"/>
      <c r="E640" s="261"/>
      <c r="F640" s="31"/>
    </row>
    <row r="641" spans="1:6" hidden="1" x14ac:dyDescent="0.35">
      <c r="A641" s="29" t="s">
        <v>785</v>
      </c>
      <c r="B641" s="15">
        <v>5496.1</v>
      </c>
      <c r="C641" s="261"/>
      <c r="D641" s="31"/>
      <c r="E641" s="261"/>
      <c r="F641" s="31"/>
    </row>
    <row r="642" spans="1:6" hidden="1" x14ac:dyDescent="0.35">
      <c r="A642" s="29" t="s">
        <v>786</v>
      </c>
      <c r="B642" s="15">
        <v>5572.49</v>
      </c>
      <c r="C642" s="261"/>
      <c r="D642" s="31"/>
      <c r="E642" s="261"/>
      <c r="F642" s="31"/>
    </row>
    <row r="643" spans="1:6" hidden="1" x14ac:dyDescent="0.35">
      <c r="A643" s="29" t="s">
        <v>788</v>
      </c>
      <c r="B643" s="15">
        <v>5479.26</v>
      </c>
      <c r="C643" s="261"/>
      <c r="D643" s="31"/>
      <c r="E643" s="261"/>
      <c r="F643" s="31"/>
    </row>
    <row r="644" spans="1:6" hidden="1" x14ac:dyDescent="0.35">
      <c r="A644" s="29" t="s">
        <v>789</v>
      </c>
      <c r="B644" s="15">
        <v>5527.34</v>
      </c>
      <c r="C644" s="261"/>
      <c r="D644" s="31"/>
      <c r="E644" s="261"/>
      <c r="F644" s="31"/>
    </row>
    <row r="645" spans="1:6" hidden="1" x14ac:dyDescent="0.35">
      <c r="A645" s="29" t="s">
        <v>791</v>
      </c>
      <c r="B645" s="31">
        <v>5565.31</v>
      </c>
      <c r="C645" s="261"/>
      <c r="D645" s="31"/>
      <c r="E645" s="261"/>
      <c r="F645" s="31"/>
    </row>
    <row r="646" spans="1:6" hidden="1" x14ac:dyDescent="0.35">
      <c r="A646" s="29" t="s">
        <v>792</v>
      </c>
      <c r="B646" s="15">
        <v>5635.26</v>
      </c>
      <c r="C646" s="261"/>
      <c r="D646" s="31"/>
      <c r="E646" s="261"/>
      <c r="F646" s="31"/>
    </row>
    <row r="647" spans="1:6" hidden="1" x14ac:dyDescent="0.35">
      <c r="A647" s="29" t="s">
        <v>793</v>
      </c>
      <c r="B647" s="31">
        <v>5614.31</v>
      </c>
      <c r="C647" s="261"/>
      <c r="D647" s="31"/>
      <c r="E647" s="261"/>
      <c r="F647" s="31"/>
    </row>
    <row r="648" spans="1:6" hidden="1" x14ac:dyDescent="0.35">
      <c r="A648" s="29" t="s">
        <v>795</v>
      </c>
      <c r="B648" s="49">
        <v>5716.43</v>
      </c>
      <c r="C648" s="261"/>
      <c r="D648" s="31"/>
      <c r="E648" s="261"/>
      <c r="F648" s="31"/>
    </row>
    <row r="649" spans="1:6" hidden="1" x14ac:dyDescent="0.35">
      <c r="A649" s="29" t="s">
        <v>796</v>
      </c>
      <c r="B649" s="31">
        <v>5625.14</v>
      </c>
      <c r="C649" s="261"/>
      <c r="D649" s="31"/>
      <c r="E649" s="261"/>
      <c r="F649" s="31"/>
    </row>
    <row r="650" spans="1:6" hidden="1" x14ac:dyDescent="0.35">
      <c r="A650" s="29" t="s">
        <v>797</v>
      </c>
      <c r="B650" s="49">
        <v>5572.12</v>
      </c>
      <c r="C650" s="261"/>
      <c r="D650" s="31"/>
      <c r="E650" s="261"/>
      <c r="F650" s="31"/>
    </row>
    <row r="651" spans="1:6" hidden="1" x14ac:dyDescent="0.35">
      <c r="A651" s="29" t="s">
        <v>798</v>
      </c>
      <c r="B651" s="49">
        <v>5557.46</v>
      </c>
      <c r="C651" s="261"/>
      <c r="D651" s="31"/>
      <c r="E651" s="261"/>
      <c r="F651" s="31"/>
    </row>
    <row r="652" spans="1:6" hidden="1" x14ac:dyDescent="0.35">
      <c r="A652" s="29" t="s">
        <v>799</v>
      </c>
      <c r="B652" s="31">
        <v>5492.04</v>
      </c>
      <c r="C652" s="261"/>
      <c r="D652" s="31"/>
      <c r="E652" s="261"/>
      <c r="F652" s="31"/>
    </row>
    <row r="653" spans="1:6" hidden="1" x14ac:dyDescent="0.35">
      <c r="A653" s="29" t="s">
        <v>800</v>
      </c>
      <c r="B653" s="31">
        <v>5501</v>
      </c>
      <c r="C653" s="261"/>
      <c r="D653" s="31"/>
      <c r="E653" s="261"/>
      <c r="F653" s="31"/>
    </row>
    <row r="654" spans="1:6" hidden="1" x14ac:dyDescent="0.35">
      <c r="A654" s="29" t="s">
        <v>801</v>
      </c>
      <c r="B654" s="49">
        <v>5528.53</v>
      </c>
      <c r="C654" s="261"/>
      <c r="D654" s="31"/>
      <c r="E654" s="261"/>
      <c r="F654" s="31"/>
    </row>
    <row r="655" spans="1:6" hidden="1" x14ac:dyDescent="0.35">
      <c r="A655" s="29" t="s">
        <v>802</v>
      </c>
      <c r="B655" s="31">
        <v>5750.34</v>
      </c>
      <c r="C655" s="261"/>
      <c r="D655" s="31"/>
      <c r="E655" s="261"/>
      <c r="F655" s="31"/>
    </row>
    <row r="656" spans="1:6" hidden="1" x14ac:dyDescent="0.35">
      <c r="A656" s="29" t="s">
        <v>803</v>
      </c>
      <c r="B656" s="50">
        <v>5724.52</v>
      </c>
      <c r="C656" s="261"/>
      <c r="D656" s="31"/>
      <c r="E656" s="261"/>
      <c r="F656" s="31"/>
    </row>
    <row r="657" spans="1:6" hidden="1" x14ac:dyDescent="0.35">
      <c r="A657" s="29" t="s">
        <v>804</v>
      </c>
      <c r="B657" s="31">
        <v>5720.64</v>
      </c>
      <c r="C657" s="261"/>
      <c r="D657" s="31"/>
      <c r="E657" s="261"/>
      <c r="F657" s="31"/>
    </row>
    <row r="658" spans="1:6" hidden="1" x14ac:dyDescent="0.35">
      <c r="A658" s="29" t="s">
        <v>805</v>
      </c>
      <c r="B658" s="31">
        <v>5650.08</v>
      </c>
      <c r="C658" s="261"/>
      <c r="D658" s="31"/>
      <c r="E658" s="261"/>
      <c r="F658" s="31"/>
    </row>
    <row r="659" spans="1:6" hidden="1" x14ac:dyDescent="0.35">
      <c r="A659" s="29" t="s">
        <v>806</v>
      </c>
      <c r="B659" s="31">
        <v>5700.15</v>
      </c>
      <c r="C659" s="261"/>
      <c r="D659" s="31"/>
      <c r="E659" s="261"/>
      <c r="F659" s="31"/>
    </row>
    <row r="660" spans="1:6" hidden="1" x14ac:dyDescent="0.35">
      <c r="A660" s="29" t="s">
        <v>807</v>
      </c>
      <c r="B660" s="47">
        <v>5705.03</v>
      </c>
      <c r="C660" s="261"/>
      <c r="D660" s="31"/>
      <c r="E660" s="261"/>
      <c r="F660" s="31"/>
    </row>
    <row r="661" spans="1:6" hidden="1" x14ac:dyDescent="0.35">
      <c r="A661" s="29" t="s">
        <v>808</v>
      </c>
      <c r="B661" s="31">
        <v>5742.47</v>
      </c>
      <c r="C661" s="261"/>
      <c r="D661" s="31"/>
      <c r="E661" s="261"/>
      <c r="F661" s="31"/>
    </row>
    <row r="662" spans="1:6" hidden="1" x14ac:dyDescent="0.35">
      <c r="A662" s="29" t="s">
        <v>809</v>
      </c>
      <c r="B662" s="47">
        <v>5734.7</v>
      </c>
      <c r="C662" s="261"/>
      <c r="D662" s="31"/>
      <c r="E662" s="261"/>
      <c r="F662" s="31"/>
    </row>
    <row r="663" spans="1:6" hidden="1" x14ac:dyDescent="0.35">
      <c r="A663" s="29" t="s">
        <v>810</v>
      </c>
      <c r="B663" s="47">
        <v>5698.79</v>
      </c>
      <c r="C663" s="261"/>
      <c r="D663" s="31"/>
      <c r="E663" s="261"/>
      <c r="F663" s="31"/>
    </row>
    <row r="664" spans="1:6" hidden="1" x14ac:dyDescent="0.35">
      <c r="A664" s="29" t="s">
        <v>811</v>
      </c>
      <c r="B664" s="47">
        <v>5642.68</v>
      </c>
      <c r="C664" s="261"/>
      <c r="D664" s="31"/>
      <c r="E664" s="261"/>
      <c r="F664" s="31"/>
    </row>
    <row r="665" spans="1:6" hidden="1" x14ac:dyDescent="0.35">
      <c r="A665" s="29" t="s">
        <v>812</v>
      </c>
      <c r="B665" s="31">
        <v>5675.82</v>
      </c>
      <c r="C665" s="261"/>
      <c r="D665" s="31"/>
      <c r="E665" s="261"/>
      <c r="F665" s="31"/>
    </row>
    <row r="666" spans="1:6" hidden="1" x14ac:dyDescent="0.35">
      <c r="A666" s="29" t="s">
        <v>813</v>
      </c>
      <c r="B666" s="47">
        <v>5650.85</v>
      </c>
      <c r="C666" s="261"/>
      <c r="D666" s="31"/>
      <c r="E666" s="261"/>
      <c r="F666" s="31"/>
    </row>
    <row r="667" spans="1:6" hidden="1" x14ac:dyDescent="0.35">
      <c r="A667" s="29" t="s">
        <v>814</v>
      </c>
      <c r="B667" s="47">
        <v>5675.26</v>
      </c>
      <c r="C667" s="261"/>
      <c r="D667" s="31"/>
      <c r="E667" s="261"/>
      <c r="F667" s="31"/>
    </row>
    <row r="668" spans="1:6" hidden="1" x14ac:dyDescent="0.35">
      <c r="A668" s="29" t="s">
        <v>815</v>
      </c>
      <c r="B668" s="31">
        <v>5699.29</v>
      </c>
      <c r="C668" s="261"/>
      <c r="D668" s="31"/>
      <c r="E668" s="261"/>
      <c r="F668" s="31"/>
    </row>
    <row r="669" spans="1:6" hidden="1" x14ac:dyDescent="0.35">
      <c r="A669" s="29" t="s">
        <v>816</v>
      </c>
      <c r="B669" s="31">
        <v>5675.3</v>
      </c>
      <c r="C669" s="261"/>
      <c r="D669" s="31"/>
      <c r="E669" s="261"/>
      <c r="F669" s="31"/>
    </row>
    <row r="670" spans="1:6" hidden="1" x14ac:dyDescent="0.35">
      <c r="A670" s="29" t="s">
        <v>817</v>
      </c>
      <c r="B670" s="31">
        <v>5704.15</v>
      </c>
      <c r="C670" s="261"/>
      <c r="D670" s="31"/>
      <c r="E670" s="261"/>
      <c r="F670" s="31"/>
    </row>
    <row r="671" spans="1:6" hidden="1" x14ac:dyDescent="0.35">
      <c r="A671" s="29" t="s">
        <v>818</v>
      </c>
      <c r="B671" s="31">
        <v>5658.33</v>
      </c>
      <c r="C671" s="261"/>
      <c r="D671" s="31"/>
      <c r="E671" s="261"/>
      <c r="F671" s="31"/>
    </row>
    <row r="672" spans="1:6" hidden="1" x14ac:dyDescent="0.35">
      <c r="A672" s="29" t="s">
        <v>819</v>
      </c>
      <c r="B672" s="31">
        <v>5640.73</v>
      </c>
      <c r="C672" s="261"/>
      <c r="D672" s="31"/>
      <c r="E672" s="261"/>
      <c r="F672" s="31"/>
    </row>
    <row r="673" spans="1:6" hidden="1" x14ac:dyDescent="0.35">
      <c r="A673" s="29" t="s">
        <v>820</v>
      </c>
      <c r="B673" s="47">
        <v>5627.39</v>
      </c>
      <c r="C673" s="261"/>
      <c r="D673" s="31"/>
      <c r="E673" s="261"/>
      <c r="F673" s="31"/>
    </row>
    <row r="674" spans="1:6" hidden="1" x14ac:dyDescent="0.35">
      <c r="A674" s="29" t="s">
        <v>821</v>
      </c>
      <c r="B674" s="47">
        <v>5594.58</v>
      </c>
      <c r="C674" s="261"/>
      <c r="D674" s="31"/>
      <c r="E674" s="261"/>
      <c r="F674" s="31"/>
    </row>
    <row r="675" spans="1:6" hidden="1" x14ac:dyDescent="0.35">
      <c r="A675" s="29" t="s">
        <v>822</v>
      </c>
      <c r="B675" s="47">
        <v>5600.35</v>
      </c>
      <c r="C675" s="261"/>
      <c r="D675" s="31"/>
      <c r="E675" s="261"/>
      <c r="F675" s="31"/>
    </row>
    <row r="676" spans="1:6" hidden="1" x14ac:dyDescent="0.35">
      <c r="A676" s="29" t="s">
        <v>823</v>
      </c>
      <c r="B676" s="47">
        <v>5625.89</v>
      </c>
      <c r="C676" s="261"/>
      <c r="D676" s="31"/>
      <c r="E676" s="261"/>
      <c r="F676" s="31"/>
    </row>
    <row r="677" spans="1:6" hidden="1" x14ac:dyDescent="0.35">
      <c r="A677" s="29" t="s">
        <v>824</v>
      </c>
      <c r="B677" s="47">
        <v>5623.71</v>
      </c>
      <c r="C677" s="261"/>
      <c r="D677" s="31"/>
      <c r="E677" s="261"/>
      <c r="F677" s="31"/>
    </row>
    <row r="678" spans="1:6" hidden="1" x14ac:dyDescent="0.35">
      <c r="A678" s="29" t="s">
        <v>825</v>
      </c>
      <c r="B678" s="47">
        <v>5581.67</v>
      </c>
      <c r="C678" s="261"/>
      <c r="D678" s="31"/>
      <c r="E678" s="261"/>
      <c r="F678" s="31"/>
    </row>
    <row r="679" spans="1:6" hidden="1" x14ac:dyDescent="0.35">
      <c r="A679" s="29" t="s">
        <v>826</v>
      </c>
      <c r="B679" s="31">
        <v>5565.9</v>
      </c>
      <c r="C679" s="261"/>
      <c r="D679" s="31"/>
      <c r="E679" s="261"/>
      <c r="F679" s="31"/>
    </row>
    <row r="680" spans="1:6" hidden="1" x14ac:dyDescent="0.35">
      <c r="A680" s="29" t="s">
        <v>827</v>
      </c>
      <c r="B680" s="47">
        <v>5586.17</v>
      </c>
      <c r="C680" s="261"/>
      <c r="D680" s="31"/>
      <c r="E680" s="261"/>
      <c r="F680" s="31"/>
    </row>
    <row r="681" spans="1:6" hidden="1" x14ac:dyDescent="0.35">
      <c r="A681" s="29" t="s">
        <v>828</v>
      </c>
      <c r="B681" s="31">
        <v>5601.5</v>
      </c>
      <c r="C681" s="261"/>
      <c r="D681" s="31"/>
      <c r="E681" s="261"/>
      <c r="F681" s="31"/>
    </row>
    <row r="682" spans="1:6" hidden="1" x14ac:dyDescent="0.35">
      <c r="A682" s="29" t="s">
        <v>829</v>
      </c>
      <c r="B682" s="47">
        <v>5584.02</v>
      </c>
      <c r="C682" s="261"/>
      <c r="D682" s="31"/>
      <c r="E682" s="261"/>
      <c r="F682" s="31"/>
    </row>
    <row r="683" spans="1:6" hidden="1" x14ac:dyDescent="0.35">
      <c r="A683" s="29" t="s">
        <v>830</v>
      </c>
      <c r="B683" s="47">
        <v>5563.96</v>
      </c>
      <c r="C683" s="261"/>
      <c r="D683" s="31"/>
      <c r="E683" s="261"/>
      <c r="F683" s="31"/>
    </row>
    <row r="684" spans="1:6" hidden="1" x14ac:dyDescent="0.35">
      <c r="A684" s="29" t="s">
        <v>831</v>
      </c>
      <c r="B684" s="47">
        <v>5565.57</v>
      </c>
      <c r="C684" s="261"/>
      <c r="D684" s="31"/>
      <c r="E684" s="261"/>
      <c r="F684" s="31"/>
    </row>
    <row r="685" spans="1:6" hidden="1" x14ac:dyDescent="0.35">
      <c r="A685" s="29" t="s">
        <v>832</v>
      </c>
      <c r="B685" s="47">
        <v>5506.49</v>
      </c>
      <c r="C685" s="261"/>
      <c r="D685" s="31"/>
      <c r="E685" s="261"/>
      <c r="F685" s="31"/>
    </row>
    <row r="686" spans="1:6" hidden="1" x14ac:dyDescent="0.35">
      <c r="A686" s="29" t="s">
        <v>833</v>
      </c>
      <c r="B686" s="15">
        <v>5438.87</v>
      </c>
      <c r="C686" s="261"/>
      <c r="D686" s="31"/>
      <c r="E686" s="261"/>
      <c r="F686" s="31"/>
    </row>
    <row r="687" spans="1:6" hidden="1" x14ac:dyDescent="0.35">
      <c r="A687" s="29" t="s">
        <v>834</v>
      </c>
      <c r="B687" s="47">
        <v>5447.98</v>
      </c>
      <c r="C687" s="261"/>
      <c r="D687" s="31"/>
      <c r="E687" s="261"/>
      <c r="F687" s="31"/>
    </row>
    <row r="688" spans="1:6" hidden="1" x14ac:dyDescent="0.35">
      <c r="A688" s="29" t="s">
        <v>835</v>
      </c>
      <c r="B688" s="31">
        <v>5445.17</v>
      </c>
      <c r="C688" s="261"/>
      <c r="D688" s="31"/>
      <c r="E688" s="261"/>
      <c r="F688" s="31"/>
    </row>
    <row r="689" spans="1:6" hidden="1" x14ac:dyDescent="0.35">
      <c r="A689" s="29" t="s">
        <v>836</v>
      </c>
      <c r="B689" s="31">
        <v>5449.86</v>
      </c>
      <c r="C689" s="261"/>
      <c r="D689" s="31"/>
      <c r="E689" s="261"/>
      <c r="F689" s="31"/>
    </row>
    <row r="690" spans="1:6" hidden="1" x14ac:dyDescent="0.35">
      <c r="A690" s="29" t="s">
        <v>837</v>
      </c>
      <c r="B690" s="47">
        <v>5433.17</v>
      </c>
      <c r="C690" s="261"/>
      <c r="D690" s="31"/>
      <c r="E690" s="261"/>
      <c r="F690" s="31"/>
    </row>
    <row r="691" spans="1:6" hidden="1" x14ac:dyDescent="0.35">
      <c r="A691" s="51" t="s">
        <v>838</v>
      </c>
      <c r="B691" s="47">
        <v>5449.72</v>
      </c>
      <c r="C691" s="261"/>
      <c r="D691" s="31"/>
      <c r="E691" s="261"/>
      <c r="F691" s="31"/>
    </row>
    <row r="692" spans="1:6" hidden="1" x14ac:dyDescent="0.35">
      <c r="A692" s="51" t="s">
        <v>839</v>
      </c>
      <c r="B692" s="31">
        <v>5473.78</v>
      </c>
      <c r="C692" s="261"/>
      <c r="D692" s="31"/>
      <c r="E692" s="261"/>
      <c r="F692" s="31"/>
    </row>
    <row r="693" spans="1:6" hidden="1" x14ac:dyDescent="0.35">
      <c r="A693" s="51" t="s">
        <v>840</v>
      </c>
      <c r="B693" s="31">
        <v>5465.59</v>
      </c>
      <c r="C693" s="261"/>
      <c r="D693" s="31"/>
      <c r="E693" s="261"/>
      <c r="F693" s="31"/>
    </row>
    <row r="694" spans="1:6" hidden="1" x14ac:dyDescent="0.35">
      <c r="A694" s="51" t="s">
        <v>841</v>
      </c>
      <c r="B694" s="31">
        <v>5496.67</v>
      </c>
      <c r="C694" s="261"/>
      <c r="D694" s="31"/>
      <c r="E694" s="261"/>
      <c r="F694" s="31"/>
    </row>
    <row r="695" spans="1:6" hidden="1" x14ac:dyDescent="0.35">
      <c r="A695" s="51" t="s">
        <v>842</v>
      </c>
      <c r="B695" s="31">
        <v>5498.91</v>
      </c>
      <c r="C695" s="261"/>
      <c r="D695" s="31"/>
      <c r="E695" s="261"/>
      <c r="F695" s="31"/>
    </row>
    <row r="696" spans="1:6" hidden="1" x14ac:dyDescent="0.35">
      <c r="A696" s="51" t="s">
        <v>843</v>
      </c>
      <c r="B696" s="47">
        <v>5446.52</v>
      </c>
      <c r="C696" s="261"/>
      <c r="D696" s="31"/>
      <c r="E696" s="261"/>
      <c r="F696" s="31"/>
    </row>
    <row r="697" spans="1:6" hidden="1" x14ac:dyDescent="0.35">
      <c r="A697" s="51" t="s">
        <v>844</v>
      </c>
      <c r="B697" s="47">
        <v>5492.93</v>
      </c>
      <c r="C697" s="261"/>
      <c r="D697" s="31"/>
      <c r="E697" s="261"/>
      <c r="F697" s="31"/>
    </row>
    <row r="698" spans="1:6" hidden="1" x14ac:dyDescent="0.35">
      <c r="A698" s="51" t="s">
        <v>845</v>
      </c>
      <c r="B698" s="31">
        <v>5506.1</v>
      </c>
      <c r="C698" s="261"/>
      <c r="D698" s="31"/>
      <c r="E698" s="261"/>
      <c r="F698" s="31"/>
    </row>
    <row r="699" spans="1:6" hidden="1" x14ac:dyDescent="0.35">
      <c r="A699" s="51" t="s">
        <v>846</v>
      </c>
      <c r="B699" s="31">
        <v>5568.78</v>
      </c>
      <c r="C699" s="261"/>
      <c r="D699" s="31"/>
      <c r="E699" s="261"/>
      <c r="F699" s="31"/>
    </row>
    <row r="700" spans="1:6" hidden="1" x14ac:dyDescent="0.35">
      <c r="A700" s="51" t="s">
        <v>847</v>
      </c>
      <c r="B700" s="31">
        <v>5585.81</v>
      </c>
      <c r="C700" s="261"/>
      <c r="D700" s="31"/>
      <c r="E700" s="261"/>
      <c r="F700" s="31"/>
    </row>
    <row r="701" spans="1:6" hidden="1" x14ac:dyDescent="0.35">
      <c r="A701" s="51" t="s">
        <v>848</v>
      </c>
      <c r="B701" s="31">
        <v>5630.21</v>
      </c>
      <c r="C701" s="261"/>
      <c r="D701" s="31"/>
      <c r="E701" s="261"/>
      <c r="F701" s="31"/>
    </row>
    <row r="702" spans="1:6" hidden="1" x14ac:dyDescent="0.35">
      <c r="A702" s="51" t="s">
        <v>849</v>
      </c>
      <c r="B702" s="31">
        <v>5652.63</v>
      </c>
      <c r="C702" s="261"/>
      <c r="D702" s="31"/>
      <c r="E702" s="261"/>
      <c r="F702" s="31"/>
    </row>
    <row r="703" spans="1:6" hidden="1" x14ac:dyDescent="0.35">
      <c r="A703" s="51" t="s">
        <v>850</v>
      </c>
      <c r="B703" s="31">
        <v>5660.21</v>
      </c>
      <c r="C703" s="261"/>
      <c r="D703" s="31"/>
      <c r="E703" s="261"/>
      <c r="F703" s="31"/>
    </row>
    <row r="704" spans="1:6" hidden="1" x14ac:dyDescent="0.35">
      <c r="A704" s="51" t="s">
        <v>851</v>
      </c>
      <c r="B704" s="31">
        <v>5639.1</v>
      </c>
      <c r="C704" s="261"/>
      <c r="D704" s="31"/>
      <c r="E704" s="261"/>
      <c r="F704" s="31"/>
    </row>
    <row r="705" spans="1:6" hidden="1" x14ac:dyDescent="0.35">
      <c r="A705" s="51" t="s">
        <v>852</v>
      </c>
      <c r="B705" s="15">
        <v>5629.96</v>
      </c>
      <c r="C705" s="261"/>
      <c r="D705" s="31"/>
      <c r="E705" s="261"/>
      <c r="F705" s="31"/>
    </row>
    <row r="706" spans="1:6" hidden="1" x14ac:dyDescent="0.35">
      <c r="A706" s="51" t="s">
        <v>853</v>
      </c>
      <c r="B706" s="31">
        <v>5629.7</v>
      </c>
      <c r="C706" s="261"/>
      <c r="D706" s="31"/>
      <c r="E706" s="261"/>
      <c r="F706" s="31"/>
    </row>
    <row r="707" spans="1:6" hidden="1" x14ac:dyDescent="0.35">
      <c r="A707" s="51" t="s">
        <v>854</v>
      </c>
      <c r="B707" s="47">
        <v>5651.23</v>
      </c>
      <c r="C707" s="261"/>
      <c r="D707" s="31"/>
      <c r="E707" s="261"/>
      <c r="F707" s="31"/>
    </row>
    <row r="708" spans="1:6" hidden="1" x14ac:dyDescent="0.35">
      <c r="A708" s="29" t="s">
        <v>855</v>
      </c>
      <c r="B708" s="31">
        <v>5666.63</v>
      </c>
      <c r="C708" s="261"/>
      <c r="D708" s="31"/>
      <c r="E708" s="261"/>
      <c r="F708" s="31"/>
    </row>
    <row r="709" spans="1:6" hidden="1" x14ac:dyDescent="0.35">
      <c r="A709" s="29" t="s">
        <v>856</v>
      </c>
      <c r="B709" s="31">
        <v>5655.31</v>
      </c>
      <c r="C709" s="261"/>
      <c r="D709" s="31"/>
      <c r="E709" s="261"/>
      <c r="F709" s="31"/>
    </row>
    <row r="710" spans="1:6" hidden="1" x14ac:dyDescent="0.35">
      <c r="A710" s="29" t="s">
        <v>857</v>
      </c>
      <c r="B710" s="31">
        <v>5643.03</v>
      </c>
      <c r="C710" s="261"/>
      <c r="D710" s="31"/>
      <c r="E710" s="261"/>
      <c r="F710" s="31"/>
    </row>
    <row r="711" spans="1:6" hidden="1" x14ac:dyDescent="0.35">
      <c r="A711" s="29" t="s">
        <v>858</v>
      </c>
      <c r="B711" s="31">
        <v>5578.8</v>
      </c>
      <c r="C711" s="261"/>
      <c r="D711" s="31"/>
      <c r="E711" s="261"/>
      <c r="F711" s="31"/>
    </row>
    <row r="712" spans="1:6" hidden="1" x14ac:dyDescent="0.35">
      <c r="A712" s="29" t="s">
        <v>859</v>
      </c>
      <c r="B712" s="31">
        <v>5537.79</v>
      </c>
      <c r="C712" s="261"/>
      <c r="D712" s="31"/>
      <c r="E712" s="261"/>
      <c r="F712" s="31"/>
    </row>
    <row r="713" spans="1:6" hidden="1" x14ac:dyDescent="0.35">
      <c r="A713" s="29" t="s">
        <v>860</v>
      </c>
      <c r="B713" s="31">
        <v>5540.34</v>
      </c>
      <c r="C713" s="261"/>
      <c r="D713" s="31"/>
      <c r="E713" s="261"/>
      <c r="F713" s="31"/>
    </row>
    <row r="714" spans="1:6" hidden="1" x14ac:dyDescent="0.35">
      <c r="A714" s="29" t="s">
        <v>861</v>
      </c>
      <c r="B714" s="31">
        <v>5550.29</v>
      </c>
      <c r="C714" s="261"/>
      <c r="D714" s="31"/>
      <c r="E714" s="261"/>
      <c r="F714" s="31"/>
    </row>
    <row r="715" spans="1:6" hidden="1" x14ac:dyDescent="0.35">
      <c r="A715" s="29" t="s">
        <v>862</v>
      </c>
      <c r="B715" s="31">
        <v>5517.07</v>
      </c>
      <c r="C715" s="261"/>
      <c r="D715" s="31"/>
      <c r="E715" s="261"/>
      <c r="F715" s="31"/>
    </row>
    <row r="716" spans="1:6" hidden="1" x14ac:dyDescent="0.35">
      <c r="A716" s="29" t="s">
        <v>863</v>
      </c>
      <c r="B716" s="31">
        <v>5537.47</v>
      </c>
      <c r="C716" s="261"/>
      <c r="D716" s="31"/>
      <c r="E716" s="261"/>
      <c r="F716" s="31"/>
    </row>
    <row r="717" spans="1:6" hidden="1" x14ac:dyDescent="0.35">
      <c r="A717" s="29" t="s">
        <v>864</v>
      </c>
      <c r="B717" s="31">
        <v>5612.25</v>
      </c>
      <c r="C717" s="261"/>
      <c r="D717" s="31"/>
      <c r="E717" s="261"/>
      <c r="F717" s="31"/>
    </row>
    <row r="718" spans="1:6" hidden="1" x14ac:dyDescent="0.35">
      <c r="A718" s="29" t="s">
        <v>865</v>
      </c>
      <c r="B718" s="31">
        <v>5621.64</v>
      </c>
      <c r="C718" s="261"/>
      <c r="D718" s="31"/>
      <c r="E718" s="261"/>
      <c r="F718" s="31"/>
    </row>
    <row r="719" spans="1:6" hidden="1" x14ac:dyDescent="0.35">
      <c r="A719" s="29" t="s">
        <v>866</v>
      </c>
      <c r="B719" s="31">
        <v>5712.29</v>
      </c>
      <c r="C719" s="261"/>
      <c r="D719" s="31"/>
      <c r="E719" s="261"/>
      <c r="F719" s="31"/>
    </row>
    <row r="720" spans="1:6" hidden="1" x14ac:dyDescent="0.35">
      <c r="A720" s="29" t="s">
        <v>867</v>
      </c>
      <c r="B720" s="31">
        <v>5737.4</v>
      </c>
      <c r="C720" s="261"/>
      <c r="D720" s="31"/>
      <c r="E720" s="261"/>
      <c r="F720" s="31"/>
    </row>
    <row r="721" spans="1:6" hidden="1" x14ac:dyDescent="0.35">
      <c r="A721" s="29" t="s">
        <v>868</v>
      </c>
      <c r="B721" s="31">
        <v>5750.61</v>
      </c>
      <c r="C721" s="261"/>
      <c r="D721" s="31"/>
      <c r="E721" s="261"/>
      <c r="F721" s="31"/>
    </row>
    <row r="722" spans="1:6" hidden="1" x14ac:dyDescent="0.35">
      <c r="A722" s="29" t="s">
        <v>869</v>
      </c>
      <c r="B722" s="31">
        <v>5748.74</v>
      </c>
      <c r="C722" s="261"/>
      <c r="D722" s="31"/>
      <c r="E722" s="261"/>
      <c r="F722" s="31"/>
    </row>
    <row r="723" spans="1:6" hidden="1" x14ac:dyDescent="0.35">
      <c r="A723" s="29" t="s">
        <v>870</v>
      </c>
      <c r="B723" s="31">
        <v>5865.67</v>
      </c>
      <c r="C723" s="261"/>
      <c r="D723" s="31"/>
      <c r="E723" s="261"/>
      <c r="F723" s="31"/>
    </row>
    <row r="724" spans="1:6" hidden="1" x14ac:dyDescent="0.35">
      <c r="A724" s="29" t="s">
        <v>871</v>
      </c>
      <c r="B724" s="31">
        <v>5966.57</v>
      </c>
      <c r="C724" s="261"/>
      <c r="D724" s="31"/>
      <c r="E724" s="261"/>
      <c r="F724" s="31"/>
    </row>
    <row r="725" spans="1:6" hidden="1" x14ac:dyDescent="0.35">
      <c r="A725" s="29" t="s">
        <v>872</v>
      </c>
      <c r="B725" s="31">
        <v>6117.86</v>
      </c>
      <c r="C725" s="261"/>
      <c r="D725" s="31"/>
      <c r="E725" s="261"/>
      <c r="F725" s="31"/>
    </row>
    <row r="726" spans="1:6" hidden="1" x14ac:dyDescent="0.35">
      <c r="A726" s="29" t="s">
        <v>873</v>
      </c>
      <c r="B726" s="31">
        <v>6583.17</v>
      </c>
      <c r="C726" s="261"/>
      <c r="D726" s="31"/>
      <c r="E726" s="261"/>
      <c r="F726" s="31"/>
    </row>
    <row r="727" spans="1:6" hidden="1" x14ac:dyDescent="0.35">
      <c r="A727" s="29" t="s">
        <v>875</v>
      </c>
      <c r="B727" s="31">
        <v>6675.25</v>
      </c>
      <c r="C727" s="261"/>
      <c r="D727" s="31"/>
      <c r="E727" s="261"/>
      <c r="F727" s="31"/>
    </row>
    <row r="728" spans="1:6" hidden="1" x14ac:dyDescent="0.35">
      <c r="A728" s="29" t="s">
        <v>876</v>
      </c>
      <c r="B728" s="31">
        <v>6651.97</v>
      </c>
      <c r="C728" s="261"/>
      <c r="D728" s="31"/>
      <c r="E728" s="261"/>
      <c r="F728" s="31"/>
    </row>
    <row r="729" spans="1:6" hidden="1" x14ac:dyDescent="0.35">
      <c r="A729" s="29" t="s">
        <v>877</v>
      </c>
      <c r="B729" s="31">
        <v>6421.38</v>
      </c>
      <c r="C729" s="261"/>
      <c r="D729" s="31"/>
      <c r="E729" s="261"/>
      <c r="F729" s="31"/>
    </row>
    <row r="730" spans="1:6" hidden="1" x14ac:dyDescent="0.35">
      <c r="A730" s="29" t="s">
        <v>878</v>
      </c>
      <c r="B730" s="31">
        <v>6342.89</v>
      </c>
      <c r="C730" s="261"/>
      <c r="D730" s="31"/>
      <c r="E730" s="261"/>
      <c r="F730" s="31"/>
    </row>
    <row r="731" spans="1:6" hidden="1" x14ac:dyDescent="0.35">
      <c r="A731" s="29" t="s">
        <v>879</v>
      </c>
      <c r="B731" s="31">
        <v>6346.13</v>
      </c>
      <c r="C731" s="261"/>
      <c r="D731" s="31"/>
      <c r="E731" s="261"/>
      <c r="F731" s="31"/>
    </row>
    <row r="732" spans="1:6" hidden="1" x14ac:dyDescent="0.35">
      <c r="A732" s="29" t="s">
        <v>880</v>
      </c>
      <c r="B732" s="31">
        <v>6340.52</v>
      </c>
      <c r="C732" s="261"/>
      <c r="D732" s="31"/>
      <c r="E732" s="261"/>
      <c r="F732" s="31"/>
    </row>
    <row r="733" spans="1:6" hidden="1" x14ac:dyDescent="0.35">
      <c r="A733" s="29" t="s">
        <v>881</v>
      </c>
      <c r="B733" s="31">
        <v>6454.56</v>
      </c>
      <c r="C733" s="261"/>
      <c r="D733" s="31"/>
      <c r="E733" s="261"/>
      <c r="F733" s="31"/>
    </row>
    <row r="734" spans="1:6" hidden="1" x14ac:dyDescent="0.35">
      <c r="A734" s="29" t="s">
        <v>882</v>
      </c>
      <c r="B734" s="31">
        <v>6605.43</v>
      </c>
      <c r="C734" s="261"/>
      <c r="D734" s="31"/>
      <c r="E734" s="261"/>
      <c r="F734" s="31"/>
    </row>
    <row r="735" spans="1:6" hidden="1" x14ac:dyDescent="0.35">
      <c r="A735" s="29" t="s">
        <v>883</v>
      </c>
      <c r="B735" s="31">
        <v>6916.34</v>
      </c>
      <c r="C735" s="261"/>
      <c r="D735" s="31"/>
      <c r="E735" s="261"/>
      <c r="F735" s="31"/>
    </row>
    <row r="736" spans="1:6" hidden="1" x14ac:dyDescent="0.35">
      <c r="A736" s="29" t="s">
        <v>884</v>
      </c>
      <c r="B736" s="31">
        <v>6898.24</v>
      </c>
      <c r="C736" s="261"/>
      <c r="D736" s="31"/>
      <c r="E736" s="261"/>
      <c r="F736" s="31"/>
    </row>
    <row r="737" spans="1:6" hidden="1" x14ac:dyDescent="0.35">
      <c r="A737" s="29" t="s">
        <v>886</v>
      </c>
      <c r="B737" s="31">
        <v>6989.42</v>
      </c>
      <c r="C737" s="261"/>
      <c r="D737" s="31"/>
      <c r="E737" s="261"/>
      <c r="F737" s="31"/>
    </row>
    <row r="738" spans="1:6" hidden="1" x14ac:dyDescent="0.35">
      <c r="A738" s="29" t="s">
        <v>887</v>
      </c>
      <c r="B738" s="31">
        <v>6858.35</v>
      </c>
      <c r="C738" s="261"/>
      <c r="D738" s="31"/>
      <c r="E738" s="261"/>
      <c r="F738" s="31"/>
    </row>
    <row r="739" spans="1:6" hidden="1" x14ac:dyDescent="0.35">
      <c r="A739" s="29" t="s">
        <v>888</v>
      </c>
      <c r="B739" s="31">
        <v>6657.68</v>
      </c>
      <c r="C739" s="261"/>
      <c r="D739" s="31"/>
      <c r="E739" s="261"/>
      <c r="F739" s="31"/>
    </row>
    <row r="740" spans="1:6" hidden="1" x14ac:dyDescent="0.35">
      <c r="A740" s="29" t="s">
        <v>889</v>
      </c>
      <c r="B740" s="31">
        <v>6761.82</v>
      </c>
      <c r="C740" s="261"/>
      <c r="D740" s="31"/>
      <c r="E740" s="261"/>
      <c r="F740" s="31"/>
    </row>
    <row r="741" spans="1:6" hidden="1" x14ac:dyDescent="0.35">
      <c r="A741" s="29" t="s">
        <v>890</v>
      </c>
      <c r="B741" s="31">
        <v>6711.97</v>
      </c>
      <c r="C741" s="261"/>
      <c r="D741" s="31"/>
      <c r="E741" s="261"/>
      <c r="F741" s="31"/>
    </row>
    <row r="742" spans="1:6" hidden="1" x14ac:dyDescent="0.35">
      <c r="A742" s="29" t="s">
        <v>891</v>
      </c>
      <c r="B742" s="31">
        <v>6783.86</v>
      </c>
      <c r="C742" s="261"/>
      <c r="D742" s="31"/>
      <c r="E742" s="261"/>
      <c r="F742" s="31"/>
    </row>
    <row r="743" spans="1:6" hidden="1" x14ac:dyDescent="0.35">
      <c r="A743" s="29" t="s">
        <v>892</v>
      </c>
      <c r="B743" s="15">
        <v>6911.23</v>
      </c>
      <c r="C743" s="269"/>
      <c r="D743" s="15">
        <v>5907.03</v>
      </c>
      <c r="E743" s="299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61"/>
      <c r="D744" s="15">
        <v>5871.92</v>
      </c>
      <c r="E744" s="299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61"/>
      <c r="D745" s="15">
        <v>5871.92</v>
      </c>
      <c r="E745" s="299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61"/>
      <c r="D746" s="15">
        <v>5872.89</v>
      </c>
      <c r="E746" s="299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61"/>
      <c r="D747" s="15">
        <v>5767.93</v>
      </c>
      <c r="E747" s="299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61"/>
      <c r="D748" s="15">
        <v>5713.36</v>
      </c>
      <c r="E748" s="299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61"/>
      <c r="D749" s="15">
        <v>5762.13</v>
      </c>
      <c r="E749" s="299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61"/>
      <c r="D750" s="15">
        <v>5706.84</v>
      </c>
      <c r="E750" s="299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61"/>
      <c r="D751" s="15">
        <v>5611.54</v>
      </c>
      <c r="E751" s="299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61"/>
      <c r="D752" s="15">
        <v>5474.29</v>
      </c>
      <c r="E752" s="299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61"/>
      <c r="D753" s="15">
        <v>5514.32</v>
      </c>
      <c r="E753" s="299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61"/>
      <c r="D754" s="15">
        <v>5482.44</v>
      </c>
      <c r="E754" s="299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61"/>
      <c r="D755" s="15">
        <v>5359.36</v>
      </c>
      <c r="E755" s="299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61"/>
      <c r="D756" s="15">
        <v>5401.05</v>
      </c>
      <c r="E756" s="299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61"/>
      <c r="D757" s="15">
        <v>5553.25</v>
      </c>
      <c r="E757" s="299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61"/>
      <c r="D758" s="15">
        <v>5522.97</v>
      </c>
      <c r="E758" s="299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61"/>
      <c r="D759" s="15">
        <v>5516.51</v>
      </c>
      <c r="E759" s="299">
        <v>5514</v>
      </c>
      <c r="F759" s="15">
        <v>6.9682000000000004</v>
      </c>
    </row>
    <row r="760" spans="1:6" hidden="1" x14ac:dyDescent="0.35">
      <c r="A760" s="236" t="s">
        <v>910</v>
      </c>
      <c r="B760" s="15">
        <v>6549.63</v>
      </c>
      <c r="C760" s="261"/>
      <c r="D760" s="15">
        <v>5597.98</v>
      </c>
      <c r="E760" s="299">
        <v>5501</v>
      </c>
      <c r="F760" s="15">
        <v>6.9752000000000001</v>
      </c>
    </row>
    <row r="761" spans="1:6" hidden="1" x14ac:dyDescent="0.35">
      <c r="A761" s="236" t="s">
        <v>911</v>
      </c>
      <c r="B761" s="15">
        <v>6413.14</v>
      </c>
      <c r="C761" s="261"/>
      <c r="D761" s="15">
        <v>5481.32</v>
      </c>
      <c r="E761" s="299">
        <v>5574</v>
      </c>
      <c r="F761" s="15">
        <v>6.9763000000000002</v>
      </c>
    </row>
    <row r="762" spans="1:6" hidden="1" x14ac:dyDescent="0.35">
      <c r="A762" s="236" t="s">
        <v>926</v>
      </c>
      <c r="B762" s="15">
        <v>6543.2</v>
      </c>
      <c r="C762" s="261"/>
      <c r="D762" s="15">
        <v>5592.48</v>
      </c>
      <c r="E762" s="299">
        <v>5500.5</v>
      </c>
      <c r="F762" s="15">
        <v>6.9492000000000003</v>
      </c>
    </row>
    <row r="763" spans="1:6" hidden="1" x14ac:dyDescent="0.35">
      <c r="A763" s="236" t="s">
        <v>927</v>
      </c>
      <c r="B763" s="15">
        <v>6499.31</v>
      </c>
      <c r="C763" s="261"/>
      <c r="D763" s="15">
        <v>5554.97</v>
      </c>
      <c r="E763" s="299">
        <v>5611</v>
      </c>
      <c r="F763" s="15">
        <v>6.9183000000000003</v>
      </c>
    </row>
    <row r="764" spans="1:6" hidden="1" x14ac:dyDescent="0.35">
      <c r="A764" s="236" t="s">
        <v>928</v>
      </c>
      <c r="B764" s="15">
        <v>6553.7</v>
      </c>
      <c r="C764" s="261"/>
      <c r="D764" s="15">
        <v>5601.45</v>
      </c>
      <c r="E764" s="299">
        <v>5551.5</v>
      </c>
      <c r="F764" s="15">
        <v>6.9457000000000004</v>
      </c>
    </row>
    <row r="765" spans="1:6" hidden="1" x14ac:dyDescent="0.35">
      <c r="A765" s="236" t="s">
        <v>929</v>
      </c>
      <c r="B765" s="15">
        <v>6730.8</v>
      </c>
      <c r="C765" s="261"/>
      <c r="D765" s="15">
        <v>5752.82</v>
      </c>
      <c r="E765" s="299">
        <v>5642</v>
      </c>
      <c r="F765" s="15">
        <v>6.9442000000000004</v>
      </c>
    </row>
    <row r="766" spans="1:6" hidden="1" x14ac:dyDescent="0.35">
      <c r="A766" s="236" t="s">
        <v>930</v>
      </c>
      <c r="B766" s="15">
        <v>6732.24</v>
      </c>
      <c r="C766" s="261"/>
      <c r="D766" s="15">
        <v>5754.05</v>
      </c>
      <c r="E766" s="299">
        <v>5642</v>
      </c>
      <c r="F766" s="15">
        <v>6.9302999999999999</v>
      </c>
    </row>
    <row r="767" spans="1:6" hidden="1" x14ac:dyDescent="0.35">
      <c r="A767" s="236" t="s">
        <v>931</v>
      </c>
      <c r="B767" s="15">
        <v>6834.74</v>
      </c>
      <c r="C767" s="261"/>
      <c r="D767" s="15">
        <v>5841.66</v>
      </c>
      <c r="E767" s="300">
        <v>5752.5</v>
      </c>
      <c r="F767" s="15">
        <v>6.9176000000000002</v>
      </c>
    </row>
    <row r="768" spans="1:6" hidden="1" x14ac:dyDescent="0.35">
      <c r="A768" s="236" t="s">
        <v>932</v>
      </c>
      <c r="B768" s="15">
        <v>6896.83</v>
      </c>
      <c r="C768" s="261"/>
      <c r="D768" s="15">
        <v>5894.72</v>
      </c>
      <c r="E768" s="300">
        <v>5797</v>
      </c>
      <c r="F768" s="15">
        <v>6.9126000000000003</v>
      </c>
    </row>
    <row r="769" spans="1:6" hidden="1" x14ac:dyDescent="0.35">
      <c r="A769" s="236" t="s">
        <v>933</v>
      </c>
      <c r="B769" s="15">
        <v>6774.83</v>
      </c>
      <c r="C769" s="261"/>
      <c r="D769" s="15">
        <v>5790.46</v>
      </c>
      <c r="E769" s="300">
        <v>5857</v>
      </c>
      <c r="F769" s="15">
        <v>6.9153000000000002</v>
      </c>
    </row>
    <row r="770" spans="1:6" hidden="1" x14ac:dyDescent="0.35">
      <c r="A770" s="236" t="s">
        <v>934</v>
      </c>
      <c r="B770" s="15">
        <v>6715.62</v>
      </c>
      <c r="C770" s="261"/>
      <c r="D770" s="15">
        <v>5739.84</v>
      </c>
      <c r="E770" s="300">
        <v>5771.5</v>
      </c>
      <c r="F770" s="15">
        <v>6.8780000000000001</v>
      </c>
    </row>
    <row r="771" spans="1:6" hidden="1" x14ac:dyDescent="0.35">
      <c r="A771" s="236" t="s">
        <v>935</v>
      </c>
      <c r="B771" s="15">
        <v>6767.51</v>
      </c>
      <c r="C771" s="261"/>
      <c r="D771" s="15">
        <v>5784.19</v>
      </c>
      <c r="E771" s="300">
        <v>5721</v>
      </c>
      <c r="F771" s="15">
        <v>6.8754999999999997</v>
      </c>
    </row>
    <row r="772" spans="1:6" hidden="1" x14ac:dyDescent="0.35">
      <c r="A772" s="236" t="s">
        <v>936</v>
      </c>
      <c r="B772" s="15">
        <v>6747.15</v>
      </c>
      <c r="C772" s="261"/>
      <c r="D772" s="15">
        <v>5766.79</v>
      </c>
      <c r="E772" s="300">
        <v>5710</v>
      </c>
      <c r="F772" s="15">
        <v>6.8754999999999997</v>
      </c>
    </row>
    <row r="773" spans="1:6" hidden="1" x14ac:dyDescent="0.35">
      <c r="A773" s="236" t="s">
        <v>937</v>
      </c>
      <c r="B773" s="15">
        <v>6827.79</v>
      </c>
      <c r="C773" s="261"/>
      <c r="D773" s="15">
        <v>5835.72</v>
      </c>
      <c r="E773" s="300">
        <v>5706</v>
      </c>
      <c r="F773" s="15">
        <v>6.8579999999999997</v>
      </c>
    </row>
    <row r="774" spans="1:6" hidden="1" x14ac:dyDescent="0.35">
      <c r="A774" s="236" t="s">
        <v>938</v>
      </c>
      <c r="B774" s="15">
        <v>6806.93</v>
      </c>
      <c r="C774" s="261"/>
      <c r="D774" s="15">
        <v>5817.89</v>
      </c>
      <c r="E774" s="300">
        <v>5775</v>
      </c>
      <c r="F774" s="15">
        <v>6.8680000000000003</v>
      </c>
    </row>
    <row r="775" spans="1:6" hidden="1" x14ac:dyDescent="0.35">
      <c r="A775" s="236" t="s">
        <v>939</v>
      </c>
      <c r="B775" s="15">
        <v>6753.42</v>
      </c>
      <c r="C775" s="261"/>
      <c r="D775" s="15">
        <v>5772.15</v>
      </c>
      <c r="E775" s="300">
        <v>5836</v>
      </c>
      <c r="F775" s="15">
        <v>6.8780000000000001</v>
      </c>
    </row>
    <row r="776" spans="1:6" hidden="1" x14ac:dyDescent="0.35">
      <c r="A776" s="236" t="s">
        <v>940</v>
      </c>
      <c r="B776" s="15">
        <v>6768.87</v>
      </c>
      <c r="C776" s="261"/>
      <c r="D776" s="15">
        <v>5785.36</v>
      </c>
      <c r="E776" s="300">
        <v>5786</v>
      </c>
      <c r="F776" s="15">
        <v>6.8815</v>
      </c>
    </row>
    <row r="777" spans="1:6" hidden="1" x14ac:dyDescent="0.35">
      <c r="A777" s="236" t="s">
        <v>941</v>
      </c>
      <c r="B777" s="15">
        <v>6812.48</v>
      </c>
      <c r="C777" s="261"/>
      <c r="D777" s="15">
        <v>5822.63</v>
      </c>
      <c r="E777" s="300">
        <v>5802</v>
      </c>
      <c r="F777" s="15">
        <v>6.8990999999999998</v>
      </c>
    </row>
    <row r="778" spans="1:6" hidden="1" x14ac:dyDescent="0.35">
      <c r="A778" s="236" t="s">
        <v>942</v>
      </c>
      <c r="B778" s="15">
        <v>6851.13</v>
      </c>
      <c r="C778" s="261"/>
      <c r="D778" s="15">
        <v>5855.66</v>
      </c>
      <c r="E778" s="300">
        <v>5865</v>
      </c>
      <c r="F778" s="15">
        <v>6.8849999999999998</v>
      </c>
    </row>
    <row r="779" spans="1:6" hidden="1" x14ac:dyDescent="0.35">
      <c r="A779" s="236" t="s">
        <v>951</v>
      </c>
      <c r="B779" s="15">
        <v>7188.82</v>
      </c>
      <c r="C779" s="261"/>
      <c r="D779" s="15">
        <v>6144.29</v>
      </c>
      <c r="E779" s="300">
        <v>5872</v>
      </c>
      <c r="F779" s="15">
        <v>6.8996000000000004</v>
      </c>
    </row>
    <row r="780" spans="1:6" hidden="1" x14ac:dyDescent="0.35">
      <c r="A780" s="236" t="s">
        <v>952</v>
      </c>
      <c r="B780" s="15">
        <v>7155.7</v>
      </c>
      <c r="C780" s="261"/>
      <c r="D780" s="15">
        <v>6115.98</v>
      </c>
      <c r="E780" s="300">
        <v>6111</v>
      </c>
      <c r="F780" s="15">
        <v>6.8966000000000003</v>
      </c>
    </row>
    <row r="781" spans="1:6" hidden="1" x14ac:dyDescent="0.35">
      <c r="A781" s="236" t="s">
        <v>953</v>
      </c>
      <c r="B781" s="15">
        <v>7155.7</v>
      </c>
      <c r="C781" s="261"/>
      <c r="D781" s="15">
        <v>6115.98</v>
      </c>
      <c r="E781" s="300">
        <v>6145</v>
      </c>
      <c r="F781" s="15">
        <v>6.8789999999999996</v>
      </c>
    </row>
    <row r="782" spans="1:6" hidden="1" x14ac:dyDescent="0.35">
      <c r="A782" s="236" t="s">
        <v>954</v>
      </c>
      <c r="B782" s="15">
        <v>7109.4</v>
      </c>
      <c r="C782" s="261"/>
      <c r="D782" s="15">
        <v>6076.41</v>
      </c>
      <c r="E782" s="300">
        <v>6016</v>
      </c>
      <c r="F782" s="15">
        <v>6.8739999999999997</v>
      </c>
    </row>
    <row r="783" spans="1:6" hidden="1" x14ac:dyDescent="0.35">
      <c r="A783" s="236" t="s">
        <v>955</v>
      </c>
      <c r="B783" s="15">
        <v>7030.17</v>
      </c>
      <c r="C783" s="261"/>
      <c r="D783" s="15">
        <v>6008.69</v>
      </c>
      <c r="E783" s="300">
        <v>6015</v>
      </c>
      <c r="F783" s="15">
        <v>6.8775000000000004</v>
      </c>
    </row>
    <row r="784" spans="1:6" hidden="1" x14ac:dyDescent="0.35">
      <c r="A784" s="236" t="s">
        <v>956</v>
      </c>
      <c r="B784" s="15">
        <v>7008.36</v>
      </c>
      <c r="C784" s="261"/>
      <c r="D784" s="15">
        <v>5990.05</v>
      </c>
      <c r="E784" s="300">
        <v>5939</v>
      </c>
      <c r="F784" s="15">
        <v>6.883</v>
      </c>
    </row>
    <row r="785" spans="1:6" hidden="1" x14ac:dyDescent="0.35">
      <c r="A785" s="236" t="s">
        <v>957</v>
      </c>
      <c r="B785" s="15">
        <v>7061.28</v>
      </c>
      <c r="C785" s="261"/>
      <c r="D785" s="15">
        <v>6035.28</v>
      </c>
      <c r="E785" s="300">
        <v>6002</v>
      </c>
      <c r="F785" s="15">
        <v>6.8996000000000004</v>
      </c>
    </row>
    <row r="786" spans="1:6" hidden="1" x14ac:dyDescent="0.35">
      <c r="A786" s="236" t="s">
        <v>958</v>
      </c>
      <c r="B786" s="15">
        <v>7029.34</v>
      </c>
      <c r="C786" s="261"/>
      <c r="D786" s="15">
        <v>6007.98</v>
      </c>
      <c r="E786" s="300">
        <v>6034</v>
      </c>
      <c r="F786" s="15">
        <v>6.8960999999999997</v>
      </c>
    </row>
    <row r="787" spans="1:6" hidden="1" x14ac:dyDescent="0.35">
      <c r="A787" s="236" t="s">
        <v>959</v>
      </c>
      <c r="B787" s="15">
        <v>7005.69</v>
      </c>
      <c r="C787" s="261"/>
      <c r="D787" s="15">
        <v>5987.77</v>
      </c>
      <c r="E787" s="300">
        <v>5976</v>
      </c>
      <c r="F787" s="15">
        <v>6.8944000000000001</v>
      </c>
    </row>
    <row r="788" spans="1:6" hidden="1" x14ac:dyDescent="0.35">
      <c r="A788" s="236" t="s">
        <v>960</v>
      </c>
      <c r="B788" s="15">
        <v>6849.83</v>
      </c>
      <c r="C788" s="261"/>
      <c r="D788" s="15">
        <v>5854.56</v>
      </c>
      <c r="E788" s="300">
        <v>5991</v>
      </c>
      <c r="F788" s="15">
        <v>6.8863000000000003</v>
      </c>
    </row>
    <row r="789" spans="1:6" hidden="1" x14ac:dyDescent="0.35">
      <c r="A789" s="236" t="s">
        <v>961</v>
      </c>
      <c r="B789" s="15">
        <v>6914.72</v>
      </c>
      <c r="C789" s="261"/>
      <c r="D789" s="15">
        <v>5910.01</v>
      </c>
      <c r="E789" s="300">
        <v>5881</v>
      </c>
      <c r="F789" s="15">
        <v>6.8910999999999998</v>
      </c>
    </row>
    <row r="790" spans="1:6" hidden="1" x14ac:dyDescent="0.35">
      <c r="A790" s="236" t="s">
        <v>962</v>
      </c>
      <c r="B790" s="15">
        <v>6897.65</v>
      </c>
      <c r="C790" s="261"/>
      <c r="D790" s="15">
        <v>5895.43</v>
      </c>
      <c r="E790" s="301">
        <v>5927</v>
      </c>
      <c r="F790" s="15">
        <v>6.8834999999999997</v>
      </c>
    </row>
    <row r="791" spans="1:6" hidden="1" x14ac:dyDescent="0.35">
      <c r="A791" s="236" t="s">
        <v>963</v>
      </c>
      <c r="B791" s="15">
        <v>6966.52</v>
      </c>
      <c r="C791" s="261"/>
      <c r="D791" s="15">
        <v>5954.29</v>
      </c>
      <c r="E791" s="301">
        <v>5936</v>
      </c>
      <c r="F791" s="15">
        <v>6.8901000000000003</v>
      </c>
    </row>
    <row r="792" spans="1:6" hidden="1" x14ac:dyDescent="0.35">
      <c r="A792" s="236" t="s">
        <v>964</v>
      </c>
      <c r="B792" s="15">
        <v>6989.03</v>
      </c>
      <c r="C792" s="261"/>
      <c r="D792" s="15">
        <v>5973.53</v>
      </c>
      <c r="E792" s="301">
        <v>6040</v>
      </c>
      <c r="F792" s="15">
        <v>6.9001000000000001</v>
      </c>
    </row>
    <row r="793" spans="1:6" hidden="1" x14ac:dyDescent="0.35">
      <c r="A793" s="236" t="s">
        <v>965</v>
      </c>
      <c r="B793" s="15">
        <v>6890.89</v>
      </c>
      <c r="C793" s="261"/>
      <c r="D793" s="15">
        <v>5889.65</v>
      </c>
      <c r="E793" s="301">
        <v>5994</v>
      </c>
      <c r="F793" s="15">
        <v>6.9170999999999996</v>
      </c>
    </row>
    <row r="794" spans="1:6" hidden="1" x14ac:dyDescent="0.35">
      <c r="A794" s="236" t="s">
        <v>966</v>
      </c>
      <c r="B794" s="15">
        <v>6932.38</v>
      </c>
      <c r="C794" s="261"/>
      <c r="D794" s="15">
        <v>5925.11</v>
      </c>
      <c r="E794" s="301">
        <v>5910</v>
      </c>
      <c r="F794" s="15">
        <v>6.9096000000000002</v>
      </c>
    </row>
    <row r="795" spans="1:6" hidden="1" x14ac:dyDescent="0.35">
      <c r="A795" s="236" t="s">
        <v>967</v>
      </c>
      <c r="B795" s="15">
        <v>6843.87</v>
      </c>
      <c r="C795" s="261"/>
      <c r="D795" s="15">
        <v>5849.46</v>
      </c>
      <c r="E795" s="301">
        <v>5856</v>
      </c>
      <c r="F795" s="15">
        <v>6.9185999999999996</v>
      </c>
    </row>
    <row r="796" spans="1:6" hidden="1" x14ac:dyDescent="0.35">
      <c r="A796" s="236" t="s">
        <v>968</v>
      </c>
      <c r="B796" s="15">
        <v>6780.27</v>
      </c>
      <c r="C796" s="261"/>
      <c r="D796" s="15">
        <v>5795.11</v>
      </c>
      <c r="E796" s="301">
        <v>5807</v>
      </c>
      <c r="F796" s="15">
        <v>6.9150999999999998</v>
      </c>
    </row>
    <row r="797" spans="1:6" hidden="1" x14ac:dyDescent="0.35">
      <c r="A797" s="236" t="s">
        <v>969</v>
      </c>
      <c r="B797" s="15">
        <v>6878.56</v>
      </c>
      <c r="C797" s="261"/>
      <c r="D797" s="15">
        <v>5879.11</v>
      </c>
      <c r="E797" s="301">
        <v>5850</v>
      </c>
      <c r="F797" s="15">
        <v>6.9085999999999999</v>
      </c>
    </row>
    <row r="798" spans="1:6" hidden="1" x14ac:dyDescent="0.35">
      <c r="A798" s="236" t="s">
        <v>970</v>
      </c>
      <c r="B798" s="15">
        <v>6882.73</v>
      </c>
      <c r="C798" s="261"/>
      <c r="D798" s="15">
        <v>5882.67</v>
      </c>
      <c r="E798" s="301">
        <v>5911</v>
      </c>
      <c r="F798" s="15">
        <v>6.9085999999999999</v>
      </c>
    </row>
    <row r="799" spans="1:6" hidden="1" x14ac:dyDescent="0.35">
      <c r="A799" s="236" t="s">
        <v>971</v>
      </c>
      <c r="B799" s="15">
        <v>6892.86</v>
      </c>
      <c r="C799" s="261"/>
      <c r="D799" s="15">
        <v>5891.33</v>
      </c>
      <c r="E799" s="301">
        <v>5889</v>
      </c>
      <c r="F799" s="15">
        <v>6.9085999999999999</v>
      </c>
    </row>
    <row r="800" spans="1:6" hidden="1" x14ac:dyDescent="0.35">
      <c r="A800" s="236" t="s">
        <v>972</v>
      </c>
      <c r="B800" s="15">
        <v>6791.54</v>
      </c>
      <c r="C800" s="261"/>
      <c r="D800" s="15">
        <v>5804.73</v>
      </c>
      <c r="E800" s="301">
        <v>5891</v>
      </c>
      <c r="F800" s="15">
        <v>6.9085999999999999</v>
      </c>
    </row>
    <row r="801" spans="1:6" hidden="1" x14ac:dyDescent="0.35">
      <c r="A801" s="236" t="s">
        <v>973</v>
      </c>
      <c r="B801" s="15">
        <v>6701.79</v>
      </c>
      <c r="C801" s="261"/>
      <c r="D801" s="15">
        <v>5728.03</v>
      </c>
      <c r="E801" s="301">
        <v>5766</v>
      </c>
      <c r="F801" s="15">
        <v>6.9085999999999999</v>
      </c>
    </row>
    <row r="802" spans="1:6" hidden="1" x14ac:dyDescent="0.35">
      <c r="A802" s="236" t="s">
        <v>974</v>
      </c>
      <c r="B802" s="15">
        <v>6777.06</v>
      </c>
      <c r="C802" s="261"/>
      <c r="D802" s="15">
        <v>5792.36</v>
      </c>
      <c r="E802" s="301">
        <v>5712</v>
      </c>
      <c r="F802" s="15">
        <v>6.9085999999999999</v>
      </c>
    </row>
    <row r="803" spans="1:6" hidden="1" x14ac:dyDescent="0.35">
      <c r="A803" s="236" t="s">
        <v>975</v>
      </c>
      <c r="B803" s="15">
        <v>6751.01</v>
      </c>
      <c r="C803" s="261"/>
      <c r="D803" s="15">
        <v>5770.09</v>
      </c>
      <c r="E803" s="301">
        <v>5791</v>
      </c>
      <c r="F803" s="15">
        <v>6.9085999999999999</v>
      </c>
    </row>
    <row r="804" spans="1:6" hidden="1" x14ac:dyDescent="0.35">
      <c r="A804" s="236" t="s">
        <v>976</v>
      </c>
      <c r="B804" s="15">
        <v>6661.26</v>
      </c>
      <c r="C804" s="261"/>
      <c r="D804" s="15">
        <v>5693.39</v>
      </c>
      <c r="E804" s="301">
        <v>5783</v>
      </c>
      <c r="F804" s="15">
        <v>6.9085999999999999</v>
      </c>
    </row>
    <row r="805" spans="1:6" hidden="1" x14ac:dyDescent="0.35">
      <c r="A805" s="236" t="s">
        <v>977</v>
      </c>
      <c r="B805" s="15">
        <v>6727.85</v>
      </c>
      <c r="C805" s="261"/>
      <c r="D805" s="15">
        <v>5750.3</v>
      </c>
      <c r="E805" s="301">
        <v>5674</v>
      </c>
      <c r="F805" s="15">
        <v>6.9085999999999999</v>
      </c>
    </row>
    <row r="806" spans="1:6" hidden="1" x14ac:dyDescent="0.35">
      <c r="A806" s="236" t="s">
        <v>978</v>
      </c>
      <c r="B806" s="15">
        <v>6806.01</v>
      </c>
      <c r="C806" s="261"/>
      <c r="D806" s="15">
        <v>5817.1</v>
      </c>
      <c r="E806" s="301">
        <v>5775</v>
      </c>
      <c r="F806" s="15">
        <v>6.9085999999999999</v>
      </c>
    </row>
    <row r="807" spans="1:6" hidden="1" x14ac:dyDescent="0.35">
      <c r="A807" s="236" t="s">
        <v>979</v>
      </c>
      <c r="B807" s="15">
        <v>6813.97</v>
      </c>
      <c r="C807" s="261"/>
      <c r="D807" s="15">
        <v>5823.91</v>
      </c>
      <c r="E807" s="301">
        <v>5847</v>
      </c>
      <c r="F807" s="15">
        <v>6.9085999999999999</v>
      </c>
    </row>
    <row r="808" spans="1:6" hidden="1" x14ac:dyDescent="0.35">
      <c r="A808" s="236" t="s">
        <v>980</v>
      </c>
      <c r="B808" s="15">
        <v>6847.99</v>
      </c>
      <c r="C808" s="261"/>
      <c r="D808" s="15">
        <v>5852.98</v>
      </c>
      <c r="E808" s="301">
        <v>5860</v>
      </c>
      <c r="F808" s="15">
        <v>6.9085999999999999</v>
      </c>
    </row>
    <row r="809" spans="1:6" hidden="1" x14ac:dyDescent="0.35">
      <c r="A809" s="236" t="s">
        <v>981</v>
      </c>
      <c r="B809" s="15">
        <v>6815.42</v>
      </c>
      <c r="C809" s="261"/>
      <c r="D809" s="15">
        <v>5825.14</v>
      </c>
      <c r="E809" s="301">
        <v>5725</v>
      </c>
      <c r="F809" s="15">
        <v>6.9085999999999999</v>
      </c>
    </row>
    <row r="810" spans="1:6" hidden="1" x14ac:dyDescent="0.35">
      <c r="A810" s="236" t="s">
        <v>982</v>
      </c>
      <c r="B810" s="15">
        <v>6875.49</v>
      </c>
      <c r="C810" s="261"/>
      <c r="D810" s="15">
        <v>5876.49</v>
      </c>
      <c r="E810" s="301">
        <v>5871</v>
      </c>
      <c r="F810" s="15">
        <v>6.9085999999999999</v>
      </c>
    </row>
    <row r="811" spans="1:6" hidden="1" x14ac:dyDescent="0.35">
      <c r="A811" s="236" t="s">
        <v>983</v>
      </c>
      <c r="B811" s="199">
        <v>6795.88</v>
      </c>
      <c r="C811" s="261"/>
      <c r="D811" s="15">
        <v>5808.44</v>
      </c>
      <c r="E811" s="301">
        <v>5770</v>
      </c>
      <c r="F811" s="15">
        <v>6.9085999999999999</v>
      </c>
    </row>
    <row r="812" spans="1:6" hidden="1" x14ac:dyDescent="0.35">
      <c r="A812" s="236" t="s">
        <v>984</v>
      </c>
      <c r="B812" s="199">
        <v>6759.69</v>
      </c>
      <c r="C812" s="261"/>
      <c r="D812" s="15">
        <v>5777.51</v>
      </c>
      <c r="E812" s="301">
        <v>5731</v>
      </c>
      <c r="F812" s="15">
        <v>6.9085999999999999</v>
      </c>
    </row>
    <row r="813" spans="1:6" hidden="1" x14ac:dyDescent="0.35">
      <c r="A813" s="236" t="s">
        <v>985</v>
      </c>
      <c r="B813" s="199">
        <v>6736.53</v>
      </c>
      <c r="C813" s="261"/>
      <c r="D813" s="15">
        <v>5757.72</v>
      </c>
      <c r="E813" s="301">
        <v>5746</v>
      </c>
      <c r="F813" s="15">
        <v>6.9085999999999999</v>
      </c>
    </row>
    <row r="814" spans="1:6" hidden="1" x14ac:dyDescent="0.35">
      <c r="A814" s="236" t="s">
        <v>986</v>
      </c>
      <c r="B814" s="199">
        <v>6634.48</v>
      </c>
      <c r="C814" s="261"/>
      <c r="D814" s="15">
        <v>5670.5</v>
      </c>
      <c r="E814" s="301">
        <v>5685</v>
      </c>
      <c r="F814" s="15">
        <v>6.9085999999999999</v>
      </c>
    </row>
    <row r="815" spans="1:6" hidden="1" x14ac:dyDescent="0.35">
      <c r="A815" s="236" t="s">
        <v>987</v>
      </c>
      <c r="B815" s="199">
        <v>6707.58</v>
      </c>
      <c r="C815" s="261"/>
      <c r="D815" s="15">
        <v>5732.98</v>
      </c>
      <c r="E815" s="301">
        <v>5655</v>
      </c>
      <c r="F815" s="15">
        <v>6.9085999999999999</v>
      </c>
    </row>
    <row r="816" spans="1:6" hidden="1" x14ac:dyDescent="0.35">
      <c r="A816" s="236" t="s">
        <v>988</v>
      </c>
      <c r="B816" s="199">
        <v>6700.34</v>
      </c>
      <c r="C816" s="261"/>
      <c r="D816" s="15">
        <v>5726.79</v>
      </c>
      <c r="E816" s="301">
        <v>5655</v>
      </c>
      <c r="F816" s="15">
        <v>6.9085999999999999</v>
      </c>
    </row>
    <row r="817" spans="1:12" hidden="1" x14ac:dyDescent="0.35">
      <c r="A817" s="236" t="s">
        <v>989</v>
      </c>
      <c r="B817" s="199">
        <v>6632.31</v>
      </c>
      <c r="C817" s="261"/>
      <c r="D817" s="15">
        <v>5668.64</v>
      </c>
      <c r="E817" s="301">
        <v>5621</v>
      </c>
      <c r="F817" s="15">
        <v>6.9085999999999999</v>
      </c>
    </row>
    <row r="818" spans="1:12" hidden="1" x14ac:dyDescent="0.35">
      <c r="A818" s="236" t="s">
        <v>990</v>
      </c>
      <c r="B818" s="199">
        <v>6580.2</v>
      </c>
      <c r="C818" s="261"/>
      <c r="D818" s="15">
        <v>5624.11</v>
      </c>
      <c r="E818" s="301">
        <v>5601</v>
      </c>
      <c r="F818" s="15">
        <v>6.9085999999999999</v>
      </c>
    </row>
    <row r="819" spans="1:12" hidden="1" x14ac:dyDescent="0.35">
      <c r="A819" s="236" t="s">
        <v>991</v>
      </c>
      <c r="B819" s="199">
        <v>6580.2</v>
      </c>
      <c r="C819" s="261"/>
      <c r="D819" s="15">
        <v>5624.11</v>
      </c>
      <c r="E819" s="301">
        <v>5612</v>
      </c>
      <c r="F819" s="15">
        <v>6.9085999999999999</v>
      </c>
    </row>
    <row r="820" spans="1:12" hidden="1" x14ac:dyDescent="0.35">
      <c r="A820" s="236" t="s">
        <v>992</v>
      </c>
      <c r="B820" s="199">
        <v>6632.31</v>
      </c>
      <c r="C820" s="261"/>
      <c r="D820" s="15">
        <v>5668.64</v>
      </c>
      <c r="E820" s="301">
        <v>5601</v>
      </c>
      <c r="F820" s="15">
        <v>6.9085999999999999</v>
      </c>
    </row>
    <row r="821" spans="1:12" hidden="1" x14ac:dyDescent="0.35">
      <c r="A821" s="236" t="s">
        <v>993</v>
      </c>
      <c r="B821" s="199">
        <v>6682.97</v>
      </c>
      <c r="C821" s="261"/>
      <c r="D821" s="15">
        <v>5711.94</v>
      </c>
      <c r="E821" s="301">
        <v>5653</v>
      </c>
      <c r="F821" s="15">
        <v>6.9085999999999999</v>
      </c>
    </row>
    <row r="822" spans="1:12" hidden="1" x14ac:dyDescent="0.35">
      <c r="A822" s="236" t="s">
        <v>994</v>
      </c>
      <c r="B822" s="199">
        <v>6680.8</v>
      </c>
      <c r="C822" s="261"/>
      <c r="D822" s="15">
        <v>5710.09</v>
      </c>
      <c r="E822" s="301">
        <v>5678</v>
      </c>
      <c r="F822" s="31"/>
    </row>
    <row r="823" spans="1:12" hidden="1" x14ac:dyDescent="0.35">
      <c r="A823" s="226">
        <v>42853</v>
      </c>
      <c r="B823" s="199">
        <v>6688.76</v>
      </c>
      <c r="C823" s="261"/>
      <c r="D823" s="15">
        <v>5716.89</v>
      </c>
      <c r="E823" s="301">
        <v>5678</v>
      </c>
      <c r="F823" s="31"/>
    </row>
    <row r="824" spans="1:12" hidden="1" x14ac:dyDescent="0.35">
      <c r="A824" s="226">
        <v>42858</v>
      </c>
      <c r="B824" s="199">
        <v>6743.77</v>
      </c>
      <c r="C824" s="261"/>
      <c r="D824" s="15">
        <v>5763.9</v>
      </c>
      <c r="E824" s="301">
        <v>5747</v>
      </c>
      <c r="F824" s="31"/>
    </row>
    <row r="825" spans="1:12" hidden="1" x14ac:dyDescent="0.35">
      <c r="A825" s="226">
        <v>42859</v>
      </c>
      <c r="B825" s="199">
        <v>6594.68</v>
      </c>
      <c r="C825" s="261"/>
      <c r="D825" s="15">
        <v>5636.48</v>
      </c>
      <c r="E825" s="301">
        <v>5637</v>
      </c>
      <c r="F825" s="31"/>
      <c r="L825" s="196"/>
    </row>
    <row r="826" spans="1:12" hidden="1" x14ac:dyDescent="0.35">
      <c r="A826" s="226">
        <v>42860</v>
      </c>
      <c r="B826" s="199">
        <v>6544.74</v>
      </c>
      <c r="C826" s="261"/>
      <c r="D826" s="15">
        <v>5593.8</v>
      </c>
      <c r="E826" s="301">
        <v>5543</v>
      </c>
      <c r="F826" s="31"/>
    </row>
    <row r="827" spans="1:12" hidden="1" x14ac:dyDescent="0.35">
      <c r="A827" s="226">
        <v>42863</v>
      </c>
      <c r="B827" s="199">
        <v>6507.83</v>
      </c>
      <c r="C827" s="261"/>
      <c r="D827" s="15">
        <v>5562.25</v>
      </c>
      <c r="E827" s="301">
        <v>5531</v>
      </c>
      <c r="F827" s="31"/>
    </row>
    <row r="828" spans="1:12" hidden="1" x14ac:dyDescent="0.35">
      <c r="A828" s="226">
        <v>42864</v>
      </c>
      <c r="B828" s="199">
        <v>6477.43</v>
      </c>
      <c r="C828" s="261"/>
      <c r="D828" s="15">
        <v>5536.27</v>
      </c>
      <c r="E828" s="301">
        <v>5466</v>
      </c>
      <c r="F828" s="31"/>
    </row>
    <row r="829" spans="1:12" hidden="1" x14ac:dyDescent="0.35">
      <c r="A829" s="226">
        <v>42865</v>
      </c>
      <c r="B829" s="199">
        <v>6504.94</v>
      </c>
      <c r="C829" s="261"/>
      <c r="D829" s="15">
        <v>5559.77</v>
      </c>
      <c r="E829" s="301">
        <v>5496</v>
      </c>
      <c r="F829" s="31"/>
    </row>
    <row r="830" spans="1:12" hidden="1" x14ac:dyDescent="0.35">
      <c r="A830" s="226">
        <v>42866</v>
      </c>
      <c r="B830" s="199">
        <v>6497.7</v>
      </c>
      <c r="C830" s="261"/>
      <c r="D830" s="15">
        <v>5553.59</v>
      </c>
      <c r="E830" s="301">
        <v>5512</v>
      </c>
      <c r="F830" s="31"/>
    </row>
    <row r="831" spans="1:12" hidden="1" x14ac:dyDescent="0.35">
      <c r="A831" s="226">
        <v>42870</v>
      </c>
      <c r="B831" s="199">
        <v>6546.19</v>
      </c>
      <c r="C831" s="261"/>
      <c r="D831" s="15">
        <v>5595.03</v>
      </c>
      <c r="E831" s="301">
        <v>5520</v>
      </c>
      <c r="F831" s="31"/>
    </row>
    <row r="832" spans="1:12" hidden="1" x14ac:dyDescent="0.35">
      <c r="A832" s="226">
        <v>42871</v>
      </c>
      <c r="B832" s="199">
        <v>6541.12</v>
      </c>
      <c r="C832" s="261"/>
      <c r="D832" s="15">
        <v>5590.7</v>
      </c>
      <c r="E832" s="301">
        <v>5586</v>
      </c>
      <c r="F832" s="31"/>
    </row>
    <row r="833" spans="1:6" hidden="1" x14ac:dyDescent="0.35">
      <c r="A833" s="226">
        <v>42872</v>
      </c>
      <c r="B833" s="199">
        <v>6559.22</v>
      </c>
      <c r="C833" s="261"/>
      <c r="D833" s="15">
        <v>5606.17</v>
      </c>
      <c r="E833" s="301">
        <v>5584</v>
      </c>
      <c r="F833" s="31"/>
    </row>
    <row r="834" spans="1:6" hidden="1" x14ac:dyDescent="0.35">
      <c r="A834" s="226">
        <v>42873</v>
      </c>
      <c r="B834" s="199">
        <v>6513.62</v>
      </c>
      <c r="C834" s="261"/>
      <c r="D834" s="15">
        <v>5567.2</v>
      </c>
      <c r="E834" s="301">
        <v>5575</v>
      </c>
      <c r="F834" s="31"/>
    </row>
    <row r="835" spans="1:6" hidden="1" x14ac:dyDescent="0.35">
      <c r="A835" s="226">
        <v>42874</v>
      </c>
      <c r="B835" s="199">
        <v>6538.95</v>
      </c>
      <c r="C835" s="261"/>
      <c r="D835" s="15">
        <v>5588.85</v>
      </c>
      <c r="E835" s="301">
        <v>5490</v>
      </c>
      <c r="F835" s="31"/>
    </row>
    <row r="836" spans="1:6" hidden="1" x14ac:dyDescent="0.35">
      <c r="A836" s="226">
        <v>42877</v>
      </c>
      <c r="B836" s="199">
        <v>6620.73</v>
      </c>
      <c r="C836" s="261"/>
      <c r="D836" s="15">
        <v>5658.75</v>
      </c>
      <c r="E836" s="301">
        <v>5596</v>
      </c>
      <c r="F836" s="31"/>
    </row>
    <row r="837" spans="1:6" hidden="1" x14ac:dyDescent="0.35">
      <c r="A837" s="226">
        <v>42878</v>
      </c>
      <c r="B837" s="199">
        <v>6642.45</v>
      </c>
      <c r="C837" s="261"/>
      <c r="D837" s="15">
        <v>5677.3</v>
      </c>
      <c r="E837" s="301">
        <v>5677</v>
      </c>
      <c r="F837" s="31"/>
    </row>
    <row r="838" spans="1:6" hidden="1" x14ac:dyDescent="0.35">
      <c r="A838" s="226">
        <v>42879</v>
      </c>
      <c r="B838" s="199">
        <v>6624.35</v>
      </c>
      <c r="C838" s="261"/>
      <c r="D838" s="15">
        <v>5661.84</v>
      </c>
      <c r="E838" s="301">
        <v>5661</v>
      </c>
      <c r="F838" s="31"/>
    </row>
    <row r="839" spans="1:6" hidden="1" x14ac:dyDescent="0.35">
      <c r="A839" s="226">
        <v>42880</v>
      </c>
      <c r="B839" s="199">
        <v>6630.14</v>
      </c>
      <c r="C839" s="261"/>
      <c r="D839" s="15">
        <v>5666.79</v>
      </c>
      <c r="E839" s="301">
        <v>5663</v>
      </c>
      <c r="F839" s="31"/>
    </row>
    <row r="840" spans="1:6" hidden="1" x14ac:dyDescent="0.35">
      <c r="A840" s="226">
        <v>42881</v>
      </c>
      <c r="B840" s="199">
        <v>6629.42</v>
      </c>
      <c r="C840" s="261"/>
      <c r="D840" s="15">
        <v>5666.17</v>
      </c>
      <c r="E840" s="301">
        <v>5665</v>
      </c>
      <c r="F840" s="31"/>
    </row>
    <row r="841" spans="1:6" hidden="1" x14ac:dyDescent="0.35">
      <c r="A841" s="226">
        <v>42887</v>
      </c>
      <c r="B841" s="199">
        <v>6548.36</v>
      </c>
      <c r="C841" s="261"/>
      <c r="D841" s="15">
        <v>5596.89</v>
      </c>
      <c r="E841" s="301">
        <v>5616</v>
      </c>
      <c r="F841" s="31"/>
    </row>
    <row r="842" spans="1:6" hidden="1" x14ac:dyDescent="0.35">
      <c r="A842" s="226">
        <v>42888</v>
      </c>
      <c r="B842" s="199">
        <v>6551.25</v>
      </c>
      <c r="C842" s="261"/>
      <c r="D842" s="15">
        <v>5599.36</v>
      </c>
      <c r="E842" s="301">
        <v>5637</v>
      </c>
      <c r="F842" s="31"/>
    </row>
    <row r="843" spans="1:6" hidden="1" x14ac:dyDescent="0.35">
      <c r="A843" s="226">
        <v>42891</v>
      </c>
      <c r="B843" s="199">
        <v>6546.19</v>
      </c>
      <c r="C843" s="261"/>
      <c r="D843" s="15">
        <v>5595.03</v>
      </c>
      <c r="E843" s="301">
        <v>5560</v>
      </c>
      <c r="F843" s="31"/>
    </row>
    <row r="844" spans="1:6" hidden="1" x14ac:dyDescent="0.35">
      <c r="A844" s="226">
        <v>42892</v>
      </c>
      <c r="B844" s="199">
        <v>6525.2</v>
      </c>
      <c r="C844" s="261"/>
      <c r="D844" s="15">
        <v>5577.09</v>
      </c>
      <c r="E844" s="301">
        <v>5587</v>
      </c>
      <c r="F844" s="31"/>
    </row>
    <row r="845" spans="1:6" hidden="1" x14ac:dyDescent="0.35">
      <c r="A845" s="226">
        <v>42893</v>
      </c>
      <c r="B845" s="199">
        <v>6526.65</v>
      </c>
      <c r="C845" s="261"/>
      <c r="D845" s="15">
        <v>5578.33</v>
      </c>
      <c r="E845" s="301">
        <v>5541</v>
      </c>
      <c r="F845" s="31"/>
    </row>
    <row r="846" spans="1:6" hidden="1" x14ac:dyDescent="0.35">
      <c r="A846" s="226">
        <v>42894</v>
      </c>
      <c r="B846" s="199">
        <v>6510</v>
      </c>
      <c r="C846" s="261"/>
      <c r="D846" s="15">
        <v>5564.1</v>
      </c>
      <c r="E846" s="301">
        <v>5576</v>
      </c>
      <c r="F846" s="31"/>
    </row>
    <row r="847" spans="1:6" hidden="1" x14ac:dyDescent="0.35">
      <c r="A847" s="226">
        <v>42895</v>
      </c>
      <c r="B847" s="199">
        <v>6613.5</v>
      </c>
      <c r="C847" s="261"/>
      <c r="D847" s="15">
        <v>5652.56</v>
      </c>
      <c r="E847" s="301">
        <v>5648</v>
      </c>
      <c r="F847" s="31"/>
    </row>
    <row r="848" spans="1:6" hidden="1" x14ac:dyDescent="0.35">
      <c r="A848" s="226">
        <v>42898</v>
      </c>
      <c r="B848" s="199">
        <v>6690.21</v>
      </c>
      <c r="C848" s="261"/>
      <c r="D848" s="15">
        <v>5718.13</v>
      </c>
      <c r="E848" s="301">
        <v>5739</v>
      </c>
      <c r="F848" s="31"/>
    </row>
    <row r="849" spans="1:6" hidden="1" x14ac:dyDescent="0.35">
      <c r="A849" s="226">
        <v>42899</v>
      </c>
      <c r="B849" s="199">
        <v>6641</v>
      </c>
      <c r="C849" s="261"/>
      <c r="D849" s="15">
        <v>5676.07</v>
      </c>
      <c r="E849" s="301">
        <v>5752</v>
      </c>
      <c r="F849" s="31"/>
    </row>
    <row r="850" spans="1:6" hidden="1" x14ac:dyDescent="0.35">
      <c r="A850" s="226">
        <v>42900</v>
      </c>
      <c r="B850" s="199">
        <v>6594.68</v>
      </c>
      <c r="C850" s="261"/>
      <c r="D850" s="15">
        <v>5636.48</v>
      </c>
      <c r="E850" s="301">
        <v>5659</v>
      </c>
      <c r="F850" s="31"/>
    </row>
    <row r="851" spans="1:6" hidden="1" x14ac:dyDescent="0.35">
      <c r="A851" s="226">
        <v>42902</v>
      </c>
      <c r="B851" s="199">
        <v>6585.99</v>
      </c>
      <c r="C851" s="261"/>
      <c r="D851" s="15">
        <v>5629.05</v>
      </c>
      <c r="E851" s="301">
        <v>5637</v>
      </c>
      <c r="F851" s="31"/>
    </row>
    <row r="852" spans="1:6" hidden="1" x14ac:dyDescent="0.35">
      <c r="A852" s="226">
        <v>42905</v>
      </c>
      <c r="B852" s="199">
        <v>6571.52</v>
      </c>
      <c r="C852" s="261"/>
      <c r="D852" s="15">
        <v>5616.68</v>
      </c>
      <c r="E852" s="301">
        <v>5656</v>
      </c>
      <c r="F852" s="31"/>
    </row>
    <row r="853" spans="1:6" hidden="1" x14ac:dyDescent="0.35">
      <c r="A853" s="226">
        <v>42906</v>
      </c>
      <c r="B853" s="199">
        <v>6610.6</v>
      </c>
      <c r="C853" s="261"/>
      <c r="D853" s="15">
        <v>5650.09</v>
      </c>
      <c r="E853" s="301">
        <v>5687</v>
      </c>
      <c r="F853" s="31"/>
    </row>
    <row r="854" spans="1:6" hidden="1" x14ac:dyDescent="0.35">
      <c r="A854" s="226">
        <v>42907</v>
      </c>
      <c r="B854" s="199">
        <v>6562.83</v>
      </c>
      <c r="C854" s="261"/>
      <c r="D854" s="15">
        <v>5609.26</v>
      </c>
      <c r="E854" s="301">
        <v>5674</v>
      </c>
      <c r="F854" s="31"/>
    </row>
    <row r="855" spans="1:6" hidden="1" x14ac:dyDescent="0.35">
      <c r="A855" s="226">
        <v>42908</v>
      </c>
      <c r="B855" s="199">
        <v>6635.21</v>
      </c>
      <c r="C855" s="261"/>
      <c r="D855" s="15">
        <v>5671.12</v>
      </c>
      <c r="E855" s="301">
        <v>5650</v>
      </c>
      <c r="F855" s="31"/>
    </row>
    <row r="856" spans="1:6" hidden="1" x14ac:dyDescent="0.35">
      <c r="A856" s="226">
        <v>42909</v>
      </c>
      <c r="B856" s="199">
        <v>6629.42</v>
      </c>
      <c r="C856" s="261"/>
      <c r="D856" s="15">
        <v>5666.17</v>
      </c>
      <c r="E856" s="301">
        <v>5736</v>
      </c>
      <c r="F856" s="31"/>
    </row>
    <row r="857" spans="1:6" hidden="1" x14ac:dyDescent="0.35">
      <c r="A857" s="226">
        <v>42912</v>
      </c>
      <c r="B857" s="199">
        <v>6694.55</v>
      </c>
      <c r="C857" s="261"/>
      <c r="D857" s="15">
        <v>5721.84</v>
      </c>
      <c r="E857" s="301">
        <v>5774</v>
      </c>
      <c r="F857" s="31"/>
    </row>
    <row r="858" spans="1:6" hidden="1" x14ac:dyDescent="0.35">
      <c r="A858" s="226">
        <v>42913</v>
      </c>
      <c r="B858" s="199">
        <v>6698.9</v>
      </c>
      <c r="C858" s="261"/>
      <c r="D858" s="15">
        <v>5725.55</v>
      </c>
      <c r="E858" s="301">
        <v>5771</v>
      </c>
      <c r="F858" s="31"/>
    </row>
    <row r="859" spans="1:6" hidden="1" x14ac:dyDescent="0.35">
      <c r="A859" s="226">
        <v>42914</v>
      </c>
      <c r="B859" s="199">
        <v>6737.98</v>
      </c>
      <c r="C859" s="261"/>
      <c r="D859" s="15">
        <v>5758.96</v>
      </c>
      <c r="E859" s="301">
        <v>5789</v>
      </c>
      <c r="F859" s="31"/>
    </row>
    <row r="860" spans="1:6" hidden="1" x14ac:dyDescent="0.35">
      <c r="A860" s="226">
        <v>42915</v>
      </c>
      <c r="B860" s="199">
        <v>6824.83</v>
      </c>
      <c r="C860" s="261"/>
      <c r="D860" s="15">
        <v>5833.19</v>
      </c>
      <c r="E860" s="301">
        <v>5822</v>
      </c>
      <c r="F860" s="31"/>
    </row>
    <row r="861" spans="1:6" hidden="1" x14ac:dyDescent="0.35">
      <c r="A861" s="226">
        <v>42916</v>
      </c>
      <c r="B861" s="199">
        <v>6817.59</v>
      </c>
      <c r="C861" s="261"/>
      <c r="D861" s="15">
        <v>5827</v>
      </c>
      <c r="E861" s="301">
        <v>5906</v>
      </c>
      <c r="F861" s="31"/>
    </row>
    <row r="862" spans="1:6" hidden="1" x14ac:dyDescent="0.35">
      <c r="A862" s="226">
        <v>42919</v>
      </c>
      <c r="B862" s="199">
        <v>6823.38</v>
      </c>
      <c r="C862" s="261"/>
      <c r="D862" s="15">
        <v>5831.95</v>
      </c>
      <c r="E862" s="301">
        <v>5908</v>
      </c>
      <c r="F862" s="31"/>
    </row>
    <row r="863" spans="1:6" hidden="1" x14ac:dyDescent="0.35">
      <c r="A863" s="226">
        <v>42920</v>
      </c>
      <c r="B863" s="199">
        <v>6795.88</v>
      </c>
      <c r="C863" s="261"/>
      <c r="D863" s="15">
        <v>5808.44</v>
      </c>
      <c r="E863" s="301">
        <v>5894</v>
      </c>
      <c r="F863" s="31"/>
    </row>
    <row r="864" spans="1:6" hidden="1" x14ac:dyDescent="0.35">
      <c r="A864" s="226">
        <v>42921</v>
      </c>
      <c r="B864" s="199">
        <v>6813.97</v>
      </c>
      <c r="C864" s="261"/>
      <c r="D864" s="15">
        <v>5823.91</v>
      </c>
      <c r="E864" s="301">
        <v>5847</v>
      </c>
      <c r="F864" s="31"/>
    </row>
    <row r="865" spans="1:7" hidden="1" x14ac:dyDescent="0.35">
      <c r="A865" s="226">
        <v>42922</v>
      </c>
      <c r="B865" s="199">
        <v>6765.48</v>
      </c>
      <c r="C865" s="261"/>
      <c r="D865" s="15">
        <v>5782.46</v>
      </c>
      <c r="E865" s="301">
        <v>5818</v>
      </c>
      <c r="F865" s="31"/>
    </row>
    <row r="866" spans="1:7" hidden="1" x14ac:dyDescent="0.35">
      <c r="A866" s="226">
        <v>42923</v>
      </c>
      <c r="B866" s="199">
        <v>6762.59</v>
      </c>
      <c r="C866" s="261"/>
      <c r="D866" s="15">
        <v>5779.99</v>
      </c>
      <c r="E866" s="301">
        <v>5829</v>
      </c>
      <c r="F866" s="31"/>
    </row>
    <row r="867" spans="1:7" hidden="1" x14ac:dyDescent="0.35">
      <c r="A867" s="226">
        <v>42926</v>
      </c>
      <c r="B867" s="199">
        <v>6774.89</v>
      </c>
      <c r="C867" s="261"/>
      <c r="D867" s="15">
        <v>5790.5</v>
      </c>
      <c r="E867" s="301">
        <v>5809</v>
      </c>
      <c r="F867" s="31"/>
    </row>
    <row r="868" spans="1:7" hidden="1" x14ac:dyDescent="0.35">
      <c r="A868" s="226">
        <v>42927</v>
      </c>
      <c r="B868" s="199">
        <v>6751.01</v>
      </c>
      <c r="C868" s="261"/>
      <c r="D868" s="15">
        <v>5770.09</v>
      </c>
      <c r="E868" s="301">
        <v>5780</v>
      </c>
      <c r="F868" s="31"/>
    </row>
    <row r="869" spans="1:7" hidden="1" x14ac:dyDescent="0.35">
      <c r="A869" s="226">
        <v>42928</v>
      </c>
      <c r="B869" s="199">
        <v>6814.69</v>
      </c>
      <c r="C869" s="261"/>
      <c r="D869" s="15">
        <v>5824.53</v>
      </c>
      <c r="E869" s="301">
        <v>5795</v>
      </c>
      <c r="F869" s="31"/>
    </row>
    <row r="870" spans="1:7" hidden="1" x14ac:dyDescent="0.35">
      <c r="A870" s="226">
        <v>42929</v>
      </c>
      <c r="B870" s="199">
        <v>6803.11</v>
      </c>
      <c r="C870" s="261"/>
      <c r="D870" s="15">
        <v>5814.63</v>
      </c>
      <c r="E870" s="301">
        <v>5883</v>
      </c>
      <c r="F870" s="31"/>
    </row>
    <row r="871" spans="1:7" hidden="1" x14ac:dyDescent="0.35">
      <c r="A871" s="226">
        <v>42930</v>
      </c>
      <c r="B871" s="199">
        <v>6790.81</v>
      </c>
      <c r="C871" s="261"/>
      <c r="D871" s="15">
        <v>5804.11</v>
      </c>
      <c r="E871" s="301">
        <v>5902</v>
      </c>
      <c r="F871" s="31"/>
      <c r="G871" s="163"/>
    </row>
    <row r="872" spans="1:7" hidden="1" x14ac:dyDescent="0.35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1">
        <v>5858</v>
      </c>
      <c r="F872" s="31"/>
    </row>
    <row r="873" spans="1:7" hidden="1" x14ac:dyDescent="0.35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1">
        <f>+'Gia Kim Loai'!I5</f>
        <v>6276</v>
      </c>
      <c r="F873" s="171">
        <v>6.9085999999999999</v>
      </c>
    </row>
    <row r="874" spans="1:7" hidden="1" x14ac:dyDescent="0.35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1">
        <v>5940.5</v>
      </c>
      <c r="F874" s="171">
        <v>6.9085999999999999</v>
      </c>
    </row>
    <row r="875" spans="1:7" hidden="1" x14ac:dyDescent="0.35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 x14ac:dyDescent="0.35">
      <c r="A876" s="226">
        <v>42940</v>
      </c>
      <c r="B876" s="200">
        <f t="shared" ref="B876:B953" si="7">+IF(F876=0,"",C876/F876)</f>
        <v>6904.4379469067544</v>
      </c>
      <c r="C876" s="261">
        <v>47700</v>
      </c>
      <c r="D876" s="31">
        <f t="shared" si="6"/>
        <v>5901.2290144502176</v>
      </c>
      <c r="E876" s="261">
        <v>6001.5</v>
      </c>
      <c r="F876" s="171">
        <v>6.9085999999999999</v>
      </c>
      <c r="G876" s="163">
        <f t="shared" ref="G876:G941" si="8">+C876-C875</f>
        <v>15</v>
      </c>
    </row>
    <row r="877" spans="1:7" hidden="1" x14ac:dyDescent="0.35">
      <c r="A877" s="226">
        <v>42941</v>
      </c>
      <c r="B877" s="200">
        <f t="shared" si="7"/>
        <v>6958.7181194453287</v>
      </c>
      <c r="C877" s="261">
        <v>48075</v>
      </c>
      <c r="D877" s="31">
        <f t="shared" si="6"/>
        <v>5947.6223243122467</v>
      </c>
      <c r="E877" s="261">
        <v>6000</v>
      </c>
      <c r="F877" s="171">
        <v>6.9085999999999999</v>
      </c>
      <c r="G877" s="163">
        <f t="shared" si="8"/>
        <v>375</v>
      </c>
    </row>
    <row r="878" spans="1:7" hidden="1" x14ac:dyDescent="0.35">
      <c r="A878" s="226">
        <v>42942</v>
      </c>
      <c r="B878" s="201">
        <f t="shared" si="7"/>
        <v>7202.6170280519937</v>
      </c>
      <c r="C878" s="262">
        <v>49760</v>
      </c>
      <c r="D878" s="187">
        <f t="shared" si="6"/>
        <v>6156.0829299589695</v>
      </c>
      <c r="E878" s="262">
        <v>6150</v>
      </c>
      <c r="F878" s="171">
        <v>6.9085999999999999</v>
      </c>
      <c r="G878" s="163">
        <f t="shared" si="8"/>
        <v>1685</v>
      </c>
    </row>
    <row r="879" spans="1:7" hidden="1" x14ac:dyDescent="0.35">
      <c r="A879" s="226">
        <v>42943</v>
      </c>
      <c r="B879" s="200">
        <f t="shared" si="7"/>
        <v>7224.3290970674234</v>
      </c>
      <c r="C879" s="261">
        <v>49910</v>
      </c>
      <c r="D879" s="31">
        <f t="shared" si="6"/>
        <v>6174.6402539037808</v>
      </c>
      <c r="E879" s="261">
        <v>6238</v>
      </c>
      <c r="F879" s="171">
        <v>6.9085999999999999</v>
      </c>
      <c r="G879" s="163">
        <f t="shared" si="8"/>
        <v>150</v>
      </c>
    </row>
    <row r="880" spans="1:7" hidden="1" x14ac:dyDescent="0.35">
      <c r="A880" s="226">
        <v>42944</v>
      </c>
      <c r="B880" s="200">
        <f t="shared" si="7"/>
        <v>7199.7220855166024</v>
      </c>
      <c r="C880" s="261">
        <v>49740</v>
      </c>
      <c r="D880" s="31">
        <f t="shared" si="6"/>
        <v>6153.6086200996606</v>
      </c>
      <c r="E880" s="261">
        <v>6325</v>
      </c>
      <c r="F880" s="171">
        <v>6.9085999999999999</v>
      </c>
      <c r="G880" s="163">
        <f t="shared" si="8"/>
        <v>-170</v>
      </c>
    </row>
    <row r="881" spans="1:9" hidden="1" x14ac:dyDescent="0.35">
      <c r="A881" s="226">
        <v>42947</v>
      </c>
      <c r="B881" s="200">
        <f t="shared" si="7"/>
        <v>7266.3057638305881</v>
      </c>
      <c r="C881" s="261">
        <v>50200</v>
      </c>
      <c r="D881" s="31">
        <f t="shared" si="6"/>
        <v>6210.5177468637512</v>
      </c>
      <c r="E881" s="261">
        <v>6283</v>
      </c>
      <c r="F881" s="171">
        <v>6.9085999999999999</v>
      </c>
      <c r="G881" s="163">
        <f t="shared" si="8"/>
        <v>460</v>
      </c>
    </row>
    <row r="882" spans="1:9" hidden="1" x14ac:dyDescent="0.35">
      <c r="A882" s="226">
        <v>42948</v>
      </c>
      <c r="B882" s="200">
        <f t="shared" si="7"/>
        <v>7253.2785224213303</v>
      </c>
      <c r="C882" s="261">
        <v>50110</v>
      </c>
      <c r="D882" s="31">
        <f t="shared" si="6"/>
        <v>6199.3833524968641</v>
      </c>
      <c r="E882" s="261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 x14ac:dyDescent="0.35">
      <c r="A883" s="226">
        <v>42949</v>
      </c>
      <c r="B883" s="200">
        <f t="shared" si="7"/>
        <v>7212.0255912920129</v>
      </c>
      <c r="C883" s="261">
        <v>49825</v>
      </c>
      <c r="D883" s="31">
        <f t="shared" si="6"/>
        <v>6164.1244370017212</v>
      </c>
      <c r="E883" s="261">
        <v>6300.5</v>
      </c>
      <c r="F883" s="171">
        <v>6.9085999999999999</v>
      </c>
      <c r="G883" s="163">
        <f t="shared" si="8"/>
        <v>-285</v>
      </c>
    </row>
    <row r="884" spans="1:9" hidden="1" x14ac:dyDescent="0.35">
      <c r="A884" s="226">
        <v>42950</v>
      </c>
      <c r="B884" s="200">
        <f t="shared" si="7"/>
        <v>7266.3057638305881</v>
      </c>
      <c r="C884" s="261">
        <v>50200</v>
      </c>
      <c r="D884" s="31">
        <f t="shared" si="6"/>
        <v>6210.5177468637512</v>
      </c>
      <c r="E884" s="261">
        <v>6300</v>
      </c>
      <c r="F884" s="171">
        <v>6.9085999999999999</v>
      </c>
      <c r="G884" s="163">
        <f t="shared" si="8"/>
        <v>375</v>
      </c>
    </row>
    <row r="885" spans="1:9" hidden="1" x14ac:dyDescent="0.35">
      <c r="A885" s="226">
        <v>42951</v>
      </c>
      <c r="B885" s="31">
        <f t="shared" si="7"/>
        <v>7248.9361086182444</v>
      </c>
      <c r="C885" s="261">
        <v>50080</v>
      </c>
      <c r="D885" s="31">
        <f t="shared" si="6"/>
        <v>6195.671887707902</v>
      </c>
      <c r="E885" s="261">
        <v>6290</v>
      </c>
      <c r="F885" s="171">
        <v>6.9085999999999999</v>
      </c>
      <c r="G885" s="163">
        <f t="shared" si="8"/>
        <v>-120</v>
      </c>
    </row>
    <row r="886" spans="1:9" hidden="1" x14ac:dyDescent="0.35">
      <c r="A886" s="226">
        <v>42954</v>
      </c>
      <c r="B886" s="31">
        <f t="shared" si="7"/>
        <v>7237.3563384766812</v>
      </c>
      <c r="C886" s="261">
        <v>50000</v>
      </c>
      <c r="D886" s="31">
        <f t="shared" si="6"/>
        <v>6185.774648270668</v>
      </c>
      <c r="E886" s="261">
        <v>6330</v>
      </c>
      <c r="F886" s="171">
        <v>6.9085999999999999</v>
      </c>
      <c r="G886" s="163">
        <f t="shared" si="8"/>
        <v>-80</v>
      </c>
    </row>
    <row r="887" spans="1:9" hidden="1" x14ac:dyDescent="0.35">
      <c r="A887" s="226">
        <v>42955</v>
      </c>
      <c r="B887" s="31">
        <f t="shared" si="7"/>
        <v>7297.426396086038</v>
      </c>
      <c r="C887" s="261">
        <v>50415</v>
      </c>
      <c r="D887" s="31">
        <f t="shared" si="6"/>
        <v>6237.116577851315</v>
      </c>
      <c r="E887" s="261">
        <v>6333</v>
      </c>
      <c r="F887" s="171">
        <v>6.9085999999999999</v>
      </c>
      <c r="G887" s="163">
        <f t="shared" si="8"/>
        <v>415</v>
      </c>
    </row>
    <row r="888" spans="1:9" hidden="1" x14ac:dyDescent="0.35">
      <c r="A888" s="226">
        <v>42956</v>
      </c>
      <c r="B888" s="31">
        <f t="shared" si="7"/>
        <v>7351.7065686246133</v>
      </c>
      <c r="C888" s="261">
        <v>50790</v>
      </c>
      <c r="D888" s="31">
        <f t="shared" si="6"/>
        <v>6283.5098877133451</v>
      </c>
      <c r="E888" s="261">
        <v>6364</v>
      </c>
      <c r="F888" s="171">
        <v>6.9085999999999999</v>
      </c>
      <c r="G888" s="163">
        <f t="shared" si="8"/>
        <v>375</v>
      </c>
    </row>
    <row r="889" spans="1:9" hidden="1" x14ac:dyDescent="0.35">
      <c r="A889" s="226">
        <v>42957</v>
      </c>
      <c r="B889" s="31">
        <f t="shared" si="7"/>
        <v>7311.9011087629915</v>
      </c>
      <c r="C889" s="261">
        <v>50515</v>
      </c>
      <c r="D889" s="31">
        <f t="shared" si="6"/>
        <v>6249.4881271478562</v>
      </c>
      <c r="E889" s="261">
        <v>6465</v>
      </c>
      <c r="F889" s="171">
        <v>6.9085999999999999</v>
      </c>
      <c r="G889" s="163">
        <f t="shared" si="8"/>
        <v>-275</v>
      </c>
    </row>
    <row r="890" spans="1:9" hidden="1" x14ac:dyDescent="0.35">
      <c r="A890" s="226">
        <v>42958</v>
      </c>
      <c r="B890" s="31">
        <f t="shared" si="7"/>
        <v>7199.7220855166024</v>
      </c>
      <c r="C890" s="261">
        <v>49740</v>
      </c>
      <c r="D890" s="31">
        <f t="shared" si="6"/>
        <v>6153.6086200996606</v>
      </c>
      <c r="E890" s="261">
        <v>6416.5</v>
      </c>
      <c r="F890" s="171">
        <v>6.9085999999999999</v>
      </c>
      <c r="G890" s="163">
        <f t="shared" si="8"/>
        <v>-775</v>
      </c>
    </row>
    <row r="891" spans="1:9" hidden="1" x14ac:dyDescent="0.35">
      <c r="A891" s="226">
        <v>42961</v>
      </c>
      <c r="B891" s="31">
        <f t="shared" si="7"/>
        <v>7238.8038097443768</v>
      </c>
      <c r="C891" s="261">
        <v>50010</v>
      </c>
      <c r="D891" s="31">
        <f t="shared" si="6"/>
        <v>6187.0118032003229</v>
      </c>
      <c r="E891" s="261">
        <v>6353.5</v>
      </c>
      <c r="F891" s="171">
        <v>6.9085999999999999</v>
      </c>
      <c r="G891" s="163">
        <f t="shared" si="8"/>
        <v>270</v>
      </c>
    </row>
    <row r="892" spans="1:9" hidden="1" x14ac:dyDescent="0.35">
      <c r="A892" s="226">
        <v>42962</v>
      </c>
      <c r="B892" s="31">
        <f t="shared" si="7"/>
        <v>7248.2123729843961</v>
      </c>
      <c r="C892" s="261">
        <v>50075</v>
      </c>
      <c r="D892" s="31">
        <f t="shared" si="6"/>
        <v>6195.0533102430736</v>
      </c>
      <c r="E892" s="261">
        <v>6351</v>
      </c>
      <c r="F892" s="171">
        <v>6.9085999999999999</v>
      </c>
      <c r="G892" s="163">
        <f t="shared" si="8"/>
        <v>65</v>
      </c>
    </row>
    <row r="893" spans="1:9" hidden="1" x14ac:dyDescent="0.35">
      <c r="A893" s="226">
        <v>42963</v>
      </c>
      <c r="B893" s="31">
        <f t="shared" si="7"/>
        <v>7225.776568335119</v>
      </c>
      <c r="C893" s="261">
        <v>49920</v>
      </c>
      <c r="D893" s="31">
        <f t="shared" si="6"/>
        <v>6175.8774088334358</v>
      </c>
      <c r="E893" s="261">
        <v>6382</v>
      </c>
      <c r="F893" s="171">
        <v>6.9085999999999999</v>
      </c>
      <c r="G893" s="163">
        <f t="shared" si="8"/>
        <v>-155</v>
      </c>
    </row>
    <row r="894" spans="1:9" hidden="1" x14ac:dyDescent="0.35">
      <c r="A894" s="226">
        <v>42964</v>
      </c>
      <c r="B894" s="31">
        <f t="shared" si="7"/>
        <v>7392.2357641200824</v>
      </c>
      <c r="C894" s="261">
        <v>51070</v>
      </c>
      <c r="D894" s="31">
        <f t="shared" si="6"/>
        <v>6318.1502257436605</v>
      </c>
      <c r="E894" s="261">
        <v>6433</v>
      </c>
      <c r="F894" s="171">
        <v>6.9085999999999999</v>
      </c>
      <c r="G894" s="163">
        <f t="shared" si="8"/>
        <v>1150</v>
      </c>
    </row>
    <row r="895" spans="1:9" hidden="1" x14ac:dyDescent="0.35">
      <c r="A895" s="226">
        <v>42965</v>
      </c>
      <c r="B895" s="31">
        <f t="shared" si="7"/>
        <v>7311.1773731291432</v>
      </c>
      <c r="C895" s="261">
        <v>50510</v>
      </c>
      <c r="D895" s="31">
        <f t="shared" si="6"/>
        <v>6248.8695496830287</v>
      </c>
      <c r="E895" s="261">
        <v>6460</v>
      </c>
      <c r="F895" s="171">
        <v>6.9085999999999999</v>
      </c>
      <c r="G895" s="163">
        <f t="shared" si="8"/>
        <v>-560</v>
      </c>
    </row>
    <row r="896" spans="1:9" hidden="1" x14ac:dyDescent="0.35">
      <c r="A896" s="226">
        <v>42968</v>
      </c>
      <c r="B896" s="31">
        <f t="shared" si="7"/>
        <v>7367.6287525692615</v>
      </c>
      <c r="C896" s="261">
        <v>50900</v>
      </c>
      <c r="D896" s="31">
        <f t="shared" si="6"/>
        <v>6297.1185919395402</v>
      </c>
      <c r="E896" s="261">
        <v>6453</v>
      </c>
      <c r="F896" s="171">
        <v>6.9085999999999999</v>
      </c>
      <c r="G896" s="163">
        <f t="shared" si="8"/>
        <v>390</v>
      </c>
    </row>
    <row r="897" spans="1:7" hidden="1" x14ac:dyDescent="0.35">
      <c r="A897" s="226">
        <v>42969</v>
      </c>
      <c r="B897" s="31">
        <f t="shared" si="7"/>
        <v>7434.9361665170945</v>
      </c>
      <c r="C897" s="261">
        <v>51365</v>
      </c>
      <c r="D897" s="31">
        <f t="shared" si="6"/>
        <v>6354.6462961684574</v>
      </c>
      <c r="E897" s="261">
        <v>6514.5</v>
      </c>
      <c r="F897" s="171">
        <v>6.9085999999999999</v>
      </c>
      <c r="G897" s="163">
        <f t="shared" si="8"/>
        <v>465</v>
      </c>
    </row>
    <row r="898" spans="1:7" hidden="1" x14ac:dyDescent="0.35">
      <c r="A898" s="226">
        <v>42970</v>
      </c>
      <c r="B898" s="31">
        <f t="shared" si="7"/>
        <v>7409.6054193324262</v>
      </c>
      <c r="C898" s="261">
        <v>51190</v>
      </c>
      <c r="D898" s="31">
        <f t="shared" si="6"/>
        <v>6332.9960848995097</v>
      </c>
      <c r="E898" s="261">
        <v>6584</v>
      </c>
      <c r="F898" s="171">
        <v>6.9085999999999999</v>
      </c>
      <c r="G898" s="163">
        <f t="shared" si="8"/>
        <v>-175</v>
      </c>
    </row>
    <row r="899" spans="1:7" hidden="1" x14ac:dyDescent="0.35">
      <c r="A899" s="226">
        <v>42971</v>
      </c>
      <c r="B899" s="31">
        <f t="shared" si="7"/>
        <v>7458.0957068002199</v>
      </c>
      <c r="C899" s="261">
        <v>51525</v>
      </c>
      <c r="D899" s="31">
        <f t="shared" si="6"/>
        <v>6374.4407750429236</v>
      </c>
      <c r="E899" s="261">
        <v>6555</v>
      </c>
      <c r="F899" s="171">
        <v>6.9085999999999999</v>
      </c>
      <c r="G899" s="163">
        <f t="shared" si="8"/>
        <v>335</v>
      </c>
    </row>
    <row r="900" spans="1:7" hidden="1" x14ac:dyDescent="0.35">
      <c r="A900" s="226">
        <v>42972</v>
      </c>
      <c r="B900" s="31">
        <f t="shared" si="7"/>
        <v>7566.6560518773704</v>
      </c>
      <c r="C900" s="261">
        <v>52275</v>
      </c>
      <c r="D900" s="31">
        <f t="shared" si="6"/>
        <v>6467.2273947669837</v>
      </c>
      <c r="E900" s="261">
        <v>6577</v>
      </c>
      <c r="F900" s="171">
        <v>6.9085999999999999</v>
      </c>
      <c r="G900" s="163">
        <f t="shared" si="8"/>
        <v>750</v>
      </c>
    </row>
    <row r="901" spans="1:7" hidden="1" x14ac:dyDescent="0.35">
      <c r="A901" s="226">
        <v>42975</v>
      </c>
      <c r="B901" s="31">
        <f t="shared" si="7"/>
        <v>7570.274730046609</v>
      </c>
      <c r="C901" s="261">
        <v>52300</v>
      </c>
      <c r="D901" s="31">
        <f t="shared" si="6"/>
        <v>6470.3202820911192</v>
      </c>
      <c r="E901" s="261">
        <v>6714</v>
      </c>
      <c r="F901" s="171">
        <v>6.9085999999999999</v>
      </c>
      <c r="G901" s="163">
        <f t="shared" si="8"/>
        <v>25</v>
      </c>
    </row>
    <row r="902" spans="1:7" hidden="1" x14ac:dyDescent="0.35">
      <c r="A902" s="226">
        <v>42976</v>
      </c>
      <c r="B902" s="31">
        <f t="shared" si="7"/>
        <v>7613.6988680774684</v>
      </c>
      <c r="C902" s="261">
        <v>52600</v>
      </c>
      <c r="D902" s="31">
        <f t="shared" si="6"/>
        <v>6507.4349299807427</v>
      </c>
      <c r="E902" s="261">
        <v>6714</v>
      </c>
      <c r="F902" s="171">
        <v>6.9085999999999999</v>
      </c>
      <c r="G902" s="163">
        <f t="shared" si="8"/>
        <v>300</v>
      </c>
    </row>
    <row r="903" spans="1:7" hidden="1" x14ac:dyDescent="0.35">
      <c r="A903" s="226">
        <v>42977</v>
      </c>
      <c r="B903" s="31">
        <f t="shared" si="7"/>
        <v>7605.0140404712965</v>
      </c>
      <c r="C903" s="261">
        <v>52540</v>
      </c>
      <c r="D903" s="31">
        <f t="shared" si="6"/>
        <v>6500.0120004028176</v>
      </c>
      <c r="E903" s="261">
        <v>6797</v>
      </c>
      <c r="F903" s="171">
        <v>6.9085999999999999</v>
      </c>
      <c r="G903" s="163">
        <f t="shared" si="8"/>
        <v>-60</v>
      </c>
    </row>
    <row r="904" spans="1:7" hidden="1" x14ac:dyDescent="0.35">
      <c r="A904" s="226">
        <v>42978</v>
      </c>
      <c r="B904" s="31">
        <f t="shared" si="7"/>
        <v>7616.5938106128597</v>
      </c>
      <c r="C904" s="261">
        <v>52620</v>
      </c>
      <c r="D904" s="31">
        <f t="shared" si="6"/>
        <v>6509.9092398400517</v>
      </c>
      <c r="E904" s="261">
        <v>6755</v>
      </c>
      <c r="F904" s="171">
        <v>6.9085999999999999</v>
      </c>
      <c r="G904" s="163">
        <f t="shared" si="8"/>
        <v>80</v>
      </c>
    </row>
    <row r="905" spans="1:7" hidden="1" x14ac:dyDescent="0.35">
      <c r="A905" s="226">
        <v>42979</v>
      </c>
      <c r="B905" s="31">
        <f t="shared" si="7"/>
        <v>7609.3564542743825</v>
      </c>
      <c r="C905" s="261">
        <v>52570</v>
      </c>
      <c r="D905" s="31">
        <f t="shared" si="6"/>
        <v>6503.7234651917806</v>
      </c>
      <c r="E905" s="261">
        <v>6792</v>
      </c>
      <c r="F905" s="171">
        <v>6.9085999999999999</v>
      </c>
      <c r="G905" s="163">
        <f t="shared" si="8"/>
        <v>-50</v>
      </c>
    </row>
    <row r="906" spans="1:7" hidden="1" x14ac:dyDescent="0.35">
      <c r="A906" s="226">
        <v>42983</v>
      </c>
      <c r="B906" s="31">
        <f t="shared" si="7"/>
        <v>7713.574385548447</v>
      </c>
      <c r="C906" s="261">
        <v>53290</v>
      </c>
      <c r="D906" s="31">
        <f t="shared" si="6"/>
        <v>6592.7986201268786</v>
      </c>
      <c r="E906" s="261">
        <v>6873</v>
      </c>
      <c r="F906" s="171">
        <v>6.9085999999999999</v>
      </c>
      <c r="G906" s="163">
        <f t="shared" si="8"/>
        <v>720</v>
      </c>
    </row>
    <row r="907" spans="1:7" hidden="1" x14ac:dyDescent="0.35">
      <c r="A907" s="226">
        <v>42984</v>
      </c>
      <c r="B907" s="31">
        <f t="shared" si="7"/>
        <v>7664.360362446806</v>
      </c>
      <c r="C907" s="261">
        <v>52950</v>
      </c>
      <c r="D907" s="31">
        <f t="shared" si="6"/>
        <v>6550.7353525186381</v>
      </c>
      <c r="E907" s="261">
        <v>6904</v>
      </c>
      <c r="F907" s="171">
        <v>6.9085999999999999</v>
      </c>
      <c r="G907" s="163">
        <f t="shared" si="8"/>
        <v>-340</v>
      </c>
    </row>
    <row r="908" spans="1:7" hidden="1" x14ac:dyDescent="0.35">
      <c r="A908" s="226">
        <v>42985</v>
      </c>
      <c r="B908" s="31">
        <f t="shared" si="7"/>
        <v>7680.2825463914542</v>
      </c>
      <c r="C908" s="261">
        <v>53060</v>
      </c>
      <c r="D908" s="31">
        <f t="shared" si="6"/>
        <v>6564.3440567448333</v>
      </c>
      <c r="E908" s="261">
        <v>6864</v>
      </c>
      <c r="F908" s="171">
        <v>6.9085999999999999</v>
      </c>
      <c r="G908" s="163">
        <f t="shared" si="8"/>
        <v>110</v>
      </c>
    </row>
    <row r="909" spans="1:7" hidden="1" x14ac:dyDescent="0.35">
      <c r="A909" s="226">
        <v>42986</v>
      </c>
      <c r="B909" s="31">
        <f t="shared" si="7"/>
        <v>7609.3564542743825</v>
      </c>
      <c r="C909" s="261">
        <v>52570</v>
      </c>
      <c r="D909" s="31">
        <f t="shared" si="6"/>
        <v>6503.7234651917806</v>
      </c>
      <c r="E909" s="261">
        <v>6842.5</v>
      </c>
      <c r="F909" s="171">
        <v>6.9085999999999999</v>
      </c>
      <c r="G909" s="163">
        <f t="shared" si="8"/>
        <v>-490</v>
      </c>
    </row>
    <row r="910" spans="1:7" hidden="1" x14ac:dyDescent="0.35">
      <c r="A910" s="226">
        <v>42990</v>
      </c>
      <c r="B910" s="31">
        <f t="shared" si="7"/>
        <v>7440.0023159540287</v>
      </c>
      <c r="C910" s="261">
        <v>51400</v>
      </c>
      <c r="D910" s="31">
        <f t="shared" si="6"/>
        <v>6358.976338422247</v>
      </c>
      <c r="E910" s="261">
        <v>6737</v>
      </c>
      <c r="F910" s="171">
        <v>6.9085999999999999</v>
      </c>
      <c r="G910" s="163">
        <f t="shared" si="8"/>
        <v>-1170</v>
      </c>
    </row>
    <row r="911" spans="1:7" hidden="1" x14ac:dyDescent="0.35">
      <c r="A911" s="226">
        <v>42991</v>
      </c>
      <c r="B911" s="31">
        <f t="shared" si="7"/>
        <v>7408.1579480647315</v>
      </c>
      <c r="C911" s="261">
        <v>51180</v>
      </c>
      <c r="D911" s="31">
        <f t="shared" si="6"/>
        <v>6331.7589299698566</v>
      </c>
      <c r="E911" s="261">
        <v>6602</v>
      </c>
      <c r="F911" s="171">
        <v>6.9085999999999999</v>
      </c>
      <c r="G911" s="163">
        <f t="shared" si="8"/>
        <v>-220</v>
      </c>
    </row>
    <row r="912" spans="1:7" hidden="1" x14ac:dyDescent="0.35">
      <c r="A912" s="226">
        <v>42992</v>
      </c>
      <c r="B912" s="31">
        <f t="shared" si="7"/>
        <v>7322.7571432707064</v>
      </c>
      <c r="C912" s="261">
        <v>50590</v>
      </c>
      <c r="D912" s="31">
        <f t="shared" si="6"/>
        <v>6258.7667891202618</v>
      </c>
      <c r="E912" s="261">
        <v>6527</v>
      </c>
      <c r="F912" s="171">
        <v>6.9085999999999999</v>
      </c>
      <c r="G912" s="163">
        <f t="shared" si="8"/>
        <v>-590</v>
      </c>
    </row>
    <row r="913" spans="1:7" hidden="1" x14ac:dyDescent="0.35">
      <c r="A913" s="226">
        <v>42993</v>
      </c>
      <c r="B913" s="31">
        <f t="shared" si="7"/>
        <v>7290.1890397475609</v>
      </c>
      <c r="C913" s="261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 x14ac:dyDescent="0.35">
      <c r="A914" s="226">
        <v>42996</v>
      </c>
      <c r="B914" s="31">
        <f t="shared" si="7"/>
        <v>7321.3096720030107</v>
      </c>
      <c r="C914" s="261">
        <v>50580</v>
      </c>
      <c r="D914" s="31">
        <f t="shared" si="6"/>
        <v>6257.5296341906078</v>
      </c>
      <c r="E914" s="261">
        <v>6457</v>
      </c>
      <c r="F914" s="171">
        <v>6.9085999999999999</v>
      </c>
      <c r="G914" s="163">
        <f t="shared" si="8"/>
        <v>215</v>
      </c>
    </row>
    <row r="915" spans="1:7" hidden="1" x14ac:dyDescent="0.35">
      <c r="A915" s="226">
        <v>42997</v>
      </c>
      <c r="B915" s="31">
        <f t="shared" si="7"/>
        <v>7343.0217410184414</v>
      </c>
      <c r="C915" s="261">
        <v>50730</v>
      </c>
      <c r="D915" s="31">
        <f t="shared" si="6"/>
        <v>6276.08695813542</v>
      </c>
      <c r="E915" s="261">
        <v>6487</v>
      </c>
      <c r="F915" s="171">
        <v>6.9085999999999999</v>
      </c>
      <c r="G915" s="163">
        <f t="shared" si="8"/>
        <v>150</v>
      </c>
    </row>
    <row r="916" spans="1:7" hidden="1" x14ac:dyDescent="0.35">
      <c r="A916" s="226">
        <v>42998</v>
      </c>
      <c r="B916" s="31">
        <f t="shared" si="7"/>
        <v>7343.0217410184414</v>
      </c>
      <c r="C916" s="261">
        <v>50730</v>
      </c>
      <c r="D916" s="31">
        <f t="shared" si="6"/>
        <v>6276.08695813542</v>
      </c>
      <c r="E916" s="261">
        <v>6492</v>
      </c>
      <c r="F916" s="171">
        <v>6.9085999999999999</v>
      </c>
      <c r="G916" s="163">
        <f t="shared" si="8"/>
        <v>0</v>
      </c>
    </row>
    <row r="917" spans="1:7" hidden="1" x14ac:dyDescent="0.35">
      <c r="A917" s="226">
        <v>42999</v>
      </c>
      <c r="B917" s="31">
        <f t="shared" si="7"/>
        <v>7277.8855339721504</v>
      </c>
      <c r="C917" s="261">
        <v>50280</v>
      </c>
      <c r="D917" s="31">
        <f t="shared" si="6"/>
        <v>6220.4149863009834</v>
      </c>
      <c r="E917" s="261">
        <v>6520</v>
      </c>
      <c r="F917" s="171">
        <v>6.9085999999999999</v>
      </c>
      <c r="G917" s="163">
        <f t="shared" si="8"/>
        <v>-450</v>
      </c>
    </row>
    <row r="918" spans="1:7" hidden="1" x14ac:dyDescent="0.35">
      <c r="A918" s="226">
        <v>43000</v>
      </c>
      <c r="B918" s="31">
        <f t="shared" si="7"/>
        <v>7195.3796717135165</v>
      </c>
      <c r="C918" s="261">
        <v>49710</v>
      </c>
      <c r="D918" s="31">
        <f t="shared" si="6"/>
        <v>6149.8971553106985</v>
      </c>
      <c r="E918" s="261">
        <v>6407.5</v>
      </c>
      <c r="F918" s="171">
        <v>6.9085999999999999</v>
      </c>
      <c r="G918" s="163">
        <f t="shared" si="8"/>
        <v>-570</v>
      </c>
    </row>
    <row r="919" spans="1:7" hidden="1" x14ac:dyDescent="0.35">
      <c r="A919" s="226">
        <v>43003</v>
      </c>
      <c r="B919" s="31">
        <f t="shared" si="7"/>
        <v>7295.2551891844951</v>
      </c>
      <c r="C919" s="261">
        <v>50400</v>
      </c>
      <c r="D919" s="31">
        <f t="shared" si="6"/>
        <v>6235.2608454568335</v>
      </c>
      <c r="E919" s="261">
        <v>6405</v>
      </c>
      <c r="F919" s="171">
        <v>6.9085999999999999</v>
      </c>
      <c r="G919" s="163">
        <f t="shared" si="8"/>
        <v>690</v>
      </c>
    </row>
    <row r="920" spans="1:7" hidden="1" x14ac:dyDescent="0.35">
      <c r="A920" s="226">
        <v>43004</v>
      </c>
      <c r="B920" s="31">
        <f t="shared" si="7"/>
        <v>7351.7065686246133</v>
      </c>
      <c r="C920" s="261">
        <v>50790</v>
      </c>
      <c r="D920" s="31">
        <f t="shared" si="6"/>
        <v>6283.5098877133451</v>
      </c>
      <c r="E920" s="261">
        <v>6416</v>
      </c>
      <c r="F920" s="171">
        <v>6.9085999999999999</v>
      </c>
      <c r="G920" s="163">
        <f t="shared" si="8"/>
        <v>390</v>
      </c>
    </row>
    <row r="921" spans="1:7" hidden="1" x14ac:dyDescent="0.35">
      <c r="A921" s="226">
        <v>43005</v>
      </c>
      <c r="B921" s="31">
        <f t="shared" si="7"/>
        <v>7306.8349593260573</v>
      </c>
      <c r="C921" s="261">
        <v>50480</v>
      </c>
      <c r="D921" s="31">
        <f t="shared" si="6"/>
        <v>6245.1580848940666</v>
      </c>
      <c r="E921" s="261">
        <v>6423</v>
      </c>
      <c r="F921" s="171">
        <v>6.9085999999999999</v>
      </c>
      <c r="G921" s="163">
        <f t="shared" si="8"/>
        <v>-310</v>
      </c>
    </row>
    <row r="922" spans="1:7" hidden="1" x14ac:dyDescent="0.35">
      <c r="A922" s="226">
        <v>43006</v>
      </c>
      <c r="B922" s="31">
        <f t="shared" si="7"/>
        <v>7309.7299018614485</v>
      </c>
      <c r="C922" s="261">
        <v>50500</v>
      </c>
      <c r="D922" s="31">
        <f t="shared" si="6"/>
        <v>6247.6323947533756</v>
      </c>
      <c r="E922" s="261">
        <v>6426</v>
      </c>
      <c r="F922" s="171">
        <v>6.9085999999999999</v>
      </c>
      <c r="G922" s="163">
        <f t="shared" si="8"/>
        <v>20</v>
      </c>
    </row>
    <row r="923" spans="1:7" hidden="1" x14ac:dyDescent="0.35">
      <c r="A923" s="226">
        <v>43007</v>
      </c>
      <c r="B923" s="31">
        <f t="shared" si="7"/>
        <v>7451.582086095591</v>
      </c>
      <c r="C923" s="261">
        <v>51480</v>
      </c>
      <c r="D923" s="31">
        <f t="shared" si="6"/>
        <v>6368.8735778594801</v>
      </c>
      <c r="E923" s="261">
        <v>6405</v>
      </c>
      <c r="F923" s="171">
        <v>6.9085999999999999</v>
      </c>
      <c r="G923" s="163">
        <f t="shared" si="8"/>
        <v>980</v>
      </c>
    </row>
    <row r="924" spans="1:7" hidden="1" x14ac:dyDescent="0.35">
      <c r="A924" s="226">
        <v>43010</v>
      </c>
      <c r="B924" s="31">
        <f t="shared" si="7"/>
        <v>7451.582086095591</v>
      </c>
      <c r="C924" s="261">
        <v>51480</v>
      </c>
      <c r="D924" s="31">
        <f t="shared" si="6"/>
        <v>6368.8735778594801</v>
      </c>
      <c r="E924" s="261">
        <v>6485</v>
      </c>
      <c r="F924" s="171">
        <v>6.9085999999999999</v>
      </c>
      <c r="G924" s="163">
        <f t="shared" si="8"/>
        <v>0</v>
      </c>
    </row>
    <row r="925" spans="1:7" hidden="1" x14ac:dyDescent="0.35">
      <c r="A925" s="226">
        <v>43011</v>
      </c>
      <c r="B925" s="31">
        <f t="shared" si="7"/>
        <v>7451.582086095591</v>
      </c>
      <c r="C925" s="261">
        <v>51480</v>
      </c>
      <c r="D925" s="31">
        <f t="shared" si="6"/>
        <v>6368.8735778594801</v>
      </c>
      <c r="E925" s="261">
        <v>6455</v>
      </c>
      <c r="F925" s="171">
        <v>6.9085999999999999</v>
      </c>
      <c r="G925" s="163">
        <f t="shared" si="8"/>
        <v>0</v>
      </c>
    </row>
    <row r="926" spans="1:7" hidden="1" x14ac:dyDescent="0.35">
      <c r="A926" s="226">
        <v>43012</v>
      </c>
      <c r="B926" s="31">
        <f t="shared" si="7"/>
        <v>7451.582086095591</v>
      </c>
      <c r="C926" s="261">
        <v>51480</v>
      </c>
      <c r="D926" s="31">
        <f t="shared" si="6"/>
        <v>6368.8735778594801</v>
      </c>
      <c r="E926" s="261">
        <v>6447</v>
      </c>
      <c r="F926" s="171">
        <v>6.9085999999999999</v>
      </c>
      <c r="G926" s="163">
        <f t="shared" si="8"/>
        <v>0</v>
      </c>
    </row>
    <row r="927" spans="1:7" hidden="1" x14ac:dyDescent="0.35">
      <c r="A927" s="226">
        <v>43013</v>
      </c>
      <c r="B927" s="31">
        <f t="shared" si="7"/>
        <v>7451.582086095591</v>
      </c>
      <c r="C927" s="261">
        <v>51480</v>
      </c>
      <c r="D927" s="31">
        <f t="shared" si="6"/>
        <v>6368.8735778594801</v>
      </c>
      <c r="E927" s="261">
        <v>6453</v>
      </c>
      <c r="F927" s="171">
        <v>6.9085999999999999</v>
      </c>
      <c r="G927" s="163">
        <f t="shared" si="8"/>
        <v>0</v>
      </c>
    </row>
    <row r="928" spans="1:7" hidden="1" x14ac:dyDescent="0.35">
      <c r="A928" s="226">
        <v>43014</v>
      </c>
      <c r="B928" s="31">
        <f t="shared" si="7"/>
        <v>7451.582086095591</v>
      </c>
      <c r="C928" s="261">
        <v>51480</v>
      </c>
      <c r="D928" s="31">
        <f t="shared" si="6"/>
        <v>6368.8735778594801</v>
      </c>
      <c r="E928" s="261">
        <v>6511</v>
      </c>
      <c r="F928" s="171">
        <v>6.9085999999999999</v>
      </c>
      <c r="G928" s="163">
        <f t="shared" si="8"/>
        <v>0</v>
      </c>
    </row>
    <row r="929" spans="1:7" hidden="1" x14ac:dyDescent="0.35">
      <c r="A929" s="226">
        <v>43017</v>
      </c>
      <c r="B929" s="31">
        <f t="shared" si="7"/>
        <v>7572.4459369481519</v>
      </c>
      <c r="C929" s="261">
        <v>52315</v>
      </c>
      <c r="D929" s="31">
        <f t="shared" si="6"/>
        <v>6472.1760144856007</v>
      </c>
      <c r="E929" s="261">
        <v>6639</v>
      </c>
      <c r="F929" s="171">
        <v>6.9085999999999999</v>
      </c>
      <c r="G929" s="163">
        <f t="shared" si="8"/>
        <v>835</v>
      </c>
    </row>
    <row r="930" spans="1:7" hidden="1" x14ac:dyDescent="0.35">
      <c r="A930" s="226">
        <v>43018</v>
      </c>
      <c r="B930" s="31">
        <f t="shared" si="7"/>
        <v>7581.1307645543238</v>
      </c>
      <c r="C930" s="261">
        <v>52375</v>
      </c>
      <c r="D930" s="31">
        <f t="shared" si="6"/>
        <v>6479.5989440635249</v>
      </c>
      <c r="E930" s="261">
        <v>6607</v>
      </c>
      <c r="F930" s="171">
        <v>6.9085999999999999</v>
      </c>
      <c r="G930" s="163">
        <f t="shared" si="8"/>
        <v>60</v>
      </c>
    </row>
    <row r="931" spans="1:7" hidden="1" x14ac:dyDescent="0.35">
      <c r="A931" s="226">
        <v>43019</v>
      </c>
      <c r="B931" s="31">
        <f t="shared" si="7"/>
        <v>7625.2786382190316</v>
      </c>
      <c r="C931" s="261">
        <v>52680</v>
      </c>
      <c r="D931" s="31">
        <f t="shared" si="6"/>
        <v>6517.3321694179758</v>
      </c>
      <c r="E931" s="261">
        <v>6641</v>
      </c>
      <c r="F931" s="171">
        <v>6.9085999999999999</v>
      </c>
      <c r="G931" s="163">
        <f t="shared" si="8"/>
        <v>305</v>
      </c>
    </row>
    <row r="932" spans="1:7" hidden="1" x14ac:dyDescent="0.35">
      <c r="A932" s="226">
        <v>43020</v>
      </c>
      <c r="B932" s="31">
        <f t="shared" si="7"/>
        <v>7747.5899603392872</v>
      </c>
      <c r="C932" s="261">
        <v>53525</v>
      </c>
      <c r="D932" s="31">
        <f t="shared" si="6"/>
        <v>6621.8717609737505</v>
      </c>
      <c r="E932" s="261">
        <v>6685</v>
      </c>
      <c r="F932" s="171">
        <v>6.9085999999999999</v>
      </c>
      <c r="G932" s="163">
        <f t="shared" si="8"/>
        <v>845</v>
      </c>
    </row>
    <row r="933" spans="1:7" hidden="1" x14ac:dyDescent="0.35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1">
        <v>6813</v>
      </c>
      <c r="F933" s="171">
        <v>6.9085999999999999</v>
      </c>
      <c r="G933" s="163">
        <f t="shared" si="8"/>
        <v>115</v>
      </c>
    </row>
    <row r="934" spans="1:7" hidden="1" x14ac:dyDescent="0.35">
      <c r="A934" s="226">
        <v>43024</v>
      </c>
      <c r="B934" s="31">
        <f t="shared" si="7"/>
        <v>7809.1074892163397</v>
      </c>
      <c r="C934" s="261">
        <v>53950</v>
      </c>
      <c r="D934" s="31">
        <f t="shared" si="6"/>
        <v>6674.4508454840516</v>
      </c>
      <c r="E934" s="261">
        <v>6858</v>
      </c>
      <c r="F934" s="171">
        <v>6.9085999999999999</v>
      </c>
      <c r="G934" s="163">
        <f t="shared" si="8"/>
        <v>310</v>
      </c>
    </row>
    <row r="935" spans="1:7" hidden="1" x14ac:dyDescent="0.35">
      <c r="A935" s="226">
        <v>43025</v>
      </c>
      <c r="B935" s="31">
        <f t="shared" si="7"/>
        <v>8047.9402483860695</v>
      </c>
      <c r="C935" s="261">
        <v>55600</v>
      </c>
      <c r="D935" s="31">
        <f t="shared" si="6"/>
        <v>6878.581408876983</v>
      </c>
      <c r="E935" s="261">
        <v>7063</v>
      </c>
      <c r="F935" s="171">
        <v>6.9085999999999999</v>
      </c>
      <c r="G935" s="163">
        <f t="shared" si="8"/>
        <v>1650</v>
      </c>
    </row>
    <row r="936" spans="1:7" hidden="1" x14ac:dyDescent="0.35">
      <c r="A936" s="226">
        <v>43026</v>
      </c>
      <c r="B936" s="31">
        <f t="shared" si="7"/>
        <v>7995.8312827490372</v>
      </c>
      <c r="C936" s="261">
        <v>55240</v>
      </c>
      <c r="D936" s="31">
        <f t="shared" si="6"/>
        <v>6834.0438314094336</v>
      </c>
      <c r="E936" s="261">
        <v>7046</v>
      </c>
      <c r="F936" s="171">
        <v>6.9085999999999999</v>
      </c>
      <c r="G936" s="163">
        <f t="shared" si="8"/>
        <v>-360</v>
      </c>
    </row>
    <row r="937" spans="1:7" hidden="1" x14ac:dyDescent="0.35">
      <c r="A937" s="226">
        <v>43027</v>
      </c>
      <c r="B937" s="31">
        <f t="shared" si="7"/>
        <v>7948.0647309150918</v>
      </c>
      <c r="C937" s="261">
        <v>54910</v>
      </c>
      <c r="D937" s="31">
        <f t="shared" si="6"/>
        <v>6793.217718730848</v>
      </c>
      <c r="E937" s="261">
        <v>6971.5</v>
      </c>
      <c r="F937" s="171">
        <v>6.9085999999999999</v>
      </c>
      <c r="G937" s="163">
        <f t="shared" si="8"/>
        <v>-330</v>
      </c>
    </row>
    <row r="938" spans="1:7" hidden="1" x14ac:dyDescent="0.35">
      <c r="A938" s="226">
        <v>43028</v>
      </c>
      <c r="B938" s="31">
        <f t="shared" si="7"/>
        <v>7968.3293286628259</v>
      </c>
      <c r="C938" s="261">
        <v>55050</v>
      </c>
      <c r="D938" s="31">
        <f t="shared" si="6"/>
        <v>6810.5378877460053</v>
      </c>
      <c r="E938" s="261">
        <v>6920</v>
      </c>
      <c r="F938" s="171">
        <v>6.9085999999999999</v>
      </c>
      <c r="G938" s="163">
        <f t="shared" si="8"/>
        <v>140</v>
      </c>
    </row>
    <row r="939" spans="1:7" hidden="1" x14ac:dyDescent="0.35">
      <c r="A939" s="226">
        <v>43031</v>
      </c>
      <c r="B939" s="31">
        <f t="shared" si="7"/>
        <v>7958.1970297889593</v>
      </c>
      <c r="C939" s="261">
        <v>54980</v>
      </c>
      <c r="D939" s="31">
        <f t="shared" si="6"/>
        <v>6801.8778032384271</v>
      </c>
      <c r="E939" s="261">
        <v>7008.5</v>
      </c>
      <c r="F939" s="171">
        <v>6.9085999999999999</v>
      </c>
      <c r="G939" s="163">
        <f t="shared" si="8"/>
        <v>-70</v>
      </c>
    </row>
    <row r="940" spans="1:7" hidden="1" x14ac:dyDescent="0.35">
      <c r="A940" s="226">
        <v>43032</v>
      </c>
      <c r="B940" s="31">
        <f t="shared" si="7"/>
        <v>8089.9169151492342</v>
      </c>
      <c r="C940" s="261">
        <v>55890</v>
      </c>
      <c r="D940" s="31">
        <f t="shared" si="6"/>
        <v>6914.4589018369525</v>
      </c>
      <c r="E940" s="261">
        <v>6959</v>
      </c>
      <c r="F940" s="171">
        <v>6.9085999999999999</v>
      </c>
      <c r="G940" s="163">
        <f>+C940-C939</f>
        <v>910</v>
      </c>
    </row>
    <row r="941" spans="1:7" hidden="1" x14ac:dyDescent="0.35">
      <c r="A941" s="226">
        <v>43033</v>
      </c>
      <c r="B941" s="47">
        <f t="shared" si="7"/>
        <v>8029.8468575398783</v>
      </c>
      <c r="C941" s="269">
        <v>55475</v>
      </c>
      <c r="D941" s="47">
        <f t="shared" si="6"/>
        <v>6863.1169722563063</v>
      </c>
      <c r="E941" s="269">
        <v>7073.5</v>
      </c>
      <c r="F941" s="171">
        <v>6.9085999999999999</v>
      </c>
      <c r="G941" s="163">
        <f t="shared" si="8"/>
        <v>-415</v>
      </c>
    </row>
    <row r="942" spans="1:7" hidden="1" x14ac:dyDescent="0.35">
      <c r="A942" s="226">
        <v>43034</v>
      </c>
      <c r="B942" s="47">
        <f t="shared" si="7"/>
        <v>7988.5939264105609</v>
      </c>
      <c r="C942" s="269">
        <v>55190</v>
      </c>
      <c r="D942" s="47">
        <f t="shared" si="6"/>
        <v>6827.8580567611634</v>
      </c>
      <c r="E942" s="269">
        <v>6970.5</v>
      </c>
      <c r="F942" s="171">
        <v>6.9085999999999999</v>
      </c>
      <c r="G942" s="163">
        <f t="shared" ref="G942:G1006" si="9">+C942-C941</f>
        <v>-285</v>
      </c>
    </row>
    <row r="943" spans="1:7" hidden="1" x14ac:dyDescent="0.35">
      <c r="A943" s="226">
        <v>43035</v>
      </c>
      <c r="B943" s="47">
        <f t="shared" si="7"/>
        <v>7897.4032365457551</v>
      </c>
      <c r="C943" s="269">
        <v>54560</v>
      </c>
      <c r="D943" s="47">
        <f t="shared" si="6"/>
        <v>6749.9172961929535</v>
      </c>
      <c r="E943" s="269">
        <v>6965</v>
      </c>
      <c r="F943" s="171">
        <v>6.9085999999999999</v>
      </c>
      <c r="G943" s="163">
        <f t="shared" si="9"/>
        <v>-630</v>
      </c>
    </row>
    <row r="944" spans="1:7" hidden="1" x14ac:dyDescent="0.35">
      <c r="A944" s="226">
        <v>43038</v>
      </c>
      <c r="B944" s="47">
        <f t="shared" si="7"/>
        <v>7774.3681787916512</v>
      </c>
      <c r="C944" s="269">
        <v>53710</v>
      </c>
      <c r="D944" s="47">
        <f t="shared" si="6"/>
        <v>6644.7591271723522</v>
      </c>
      <c r="E944" s="269">
        <v>6831.5</v>
      </c>
      <c r="F944" s="171">
        <v>6.9085999999999999</v>
      </c>
      <c r="G944" s="163">
        <f t="shared" si="9"/>
        <v>-850</v>
      </c>
    </row>
    <row r="945" spans="1:7" hidden="1" x14ac:dyDescent="0.35">
      <c r="A945" s="226">
        <v>43039</v>
      </c>
      <c r="B945" s="47">
        <f t="shared" si="7"/>
        <v>7773.6444431578038</v>
      </c>
      <c r="C945" s="269">
        <v>53705</v>
      </c>
      <c r="D945" s="47">
        <f t="shared" si="6"/>
        <v>6644.1405497075248</v>
      </c>
      <c r="E945" s="269">
        <v>6823</v>
      </c>
      <c r="F945" s="171">
        <v>6.9085999999999999</v>
      </c>
      <c r="G945" s="163">
        <f t="shared" si="9"/>
        <v>-5</v>
      </c>
    </row>
    <row r="946" spans="1:7" hidden="1" x14ac:dyDescent="0.35">
      <c r="A946" s="226">
        <v>43040</v>
      </c>
      <c r="B946" s="47">
        <f t="shared" si="7"/>
        <v>7897.4032365457551</v>
      </c>
      <c r="C946" s="269">
        <v>54560</v>
      </c>
      <c r="D946" s="47">
        <f t="shared" si="6"/>
        <v>6749.9172961929535</v>
      </c>
      <c r="E946" s="269">
        <v>6802</v>
      </c>
      <c r="F946" s="171">
        <v>6.9085999999999999</v>
      </c>
      <c r="G946" s="163">
        <f t="shared" si="9"/>
        <v>855</v>
      </c>
    </row>
    <row r="947" spans="1:7" hidden="1" x14ac:dyDescent="0.35">
      <c r="A947" s="226">
        <v>43041</v>
      </c>
      <c r="B947" s="47">
        <f t="shared" si="7"/>
        <v>7863.387661754914</v>
      </c>
      <c r="C947" s="269">
        <v>54325</v>
      </c>
      <c r="D947" s="47">
        <f t="shared" si="6"/>
        <v>6720.8441553460807</v>
      </c>
      <c r="E947" s="269">
        <v>6918</v>
      </c>
      <c r="F947" s="171">
        <v>6.9085999999999999</v>
      </c>
      <c r="G947" s="163">
        <f t="shared" si="9"/>
        <v>-235</v>
      </c>
    </row>
    <row r="948" spans="1:7" hidden="1" x14ac:dyDescent="0.35">
      <c r="A948" s="226">
        <v>43042</v>
      </c>
      <c r="B948" s="47">
        <f t="shared" si="7"/>
        <v>7883.652259502649</v>
      </c>
      <c r="C948" s="269">
        <v>54465</v>
      </c>
      <c r="D948" s="47">
        <f t="shared" si="6"/>
        <v>6738.1643243612389</v>
      </c>
      <c r="E948" s="269">
        <v>6855</v>
      </c>
      <c r="F948" s="171">
        <v>6.9085999999999999</v>
      </c>
      <c r="G948" s="163">
        <f t="shared" si="9"/>
        <v>140</v>
      </c>
    </row>
    <row r="949" spans="1:7" hidden="1" x14ac:dyDescent="0.35">
      <c r="A949" s="226">
        <v>43045</v>
      </c>
      <c r="B949" s="47">
        <f t="shared" si="7"/>
        <v>7868.4538111918482</v>
      </c>
      <c r="C949" s="269">
        <v>54360</v>
      </c>
      <c r="D949" s="47">
        <f t="shared" si="6"/>
        <v>6725.1741975998702</v>
      </c>
      <c r="E949" s="269">
        <v>6914.5</v>
      </c>
      <c r="F949" s="171">
        <v>6.9085999999999999</v>
      </c>
      <c r="G949" s="163">
        <f t="shared" si="9"/>
        <v>-105</v>
      </c>
    </row>
    <row r="950" spans="1:7" hidden="1" x14ac:dyDescent="0.35">
      <c r="A950" s="226">
        <v>43046</v>
      </c>
      <c r="B950" s="47">
        <f t="shared" si="7"/>
        <v>7884.3759951364964</v>
      </c>
      <c r="C950" s="269">
        <v>54470</v>
      </c>
      <c r="D950" s="47">
        <f t="shared" si="6"/>
        <v>6738.7829018260654</v>
      </c>
      <c r="E950" s="269">
        <v>6902.5</v>
      </c>
      <c r="F950" s="171">
        <v>6.9085999999999999</v>
      </c>
      <c r="G950" s="163">
        <f t="shared" si="9"/>
        <v>110</v>
      </c>
    </row>
    <row r="951" spans="1:7" hidden="1" x14ac:dyDescent="0.35">
      <c r="A951" s="226">
        <v>43047</v>
      </c>
      <c r="B951" s="47">
        <f t="shared" si="7"/>
        <v>7772.9207075239556</v>
      </c>
      <c r="C951" s="269">
        <v>53700</v>
      </c>
      <c r="D951" s="47">
        <f t="shared" si="6"/>
        <v>6643.5219722426973</v>
      </c>
      <c r="E951" s="269">
        <v>6863</v>
      </c>
      <c r="F951" s="171">
        <v>6.9085999999999999</v>
      </c>
      <c r="G951" s="163">
        <f t="shared" si="9"/>
        <v>-770</v>
      </c>
    </row>
    <row r="952" spans="1:7" hidden="1" x14ac:dyDescent="0.35">
      <c r="A952" s="226">
        <v>43048</v>
      </c>
      <c r="B952" s="47">
        <f t="shared" si="7"/>
        <v>7755.5510523116118</v>
      </c>
      <c r="C952" s="269">
        <v>53580</v>
      </c>
      <c r="D952" s="47">
        <f t="shared" si="6"/>
        <v>6628.6761130868481</v>
      </c>
      <c r="E952" s="269">
        <v>6812</v>
      </c>
      <c r="F952" s="171">
        <v>6.9085999999999999</v>
      </c>
      <c r="G952" s="163">
        <f t="shared" si="9"/>
        <v>-120</v>
      </c>
    </row>
    <row r="953" spans="1:7" hidden="1" x14ac:dyDescent="0.35">
      <c r="A953" s="226">
        <v>43049</v>
      </c>
      <c r="B953" s="47">
        <f t="shared" si="7"/>
        <v>7725.8778913238575</v>
      </c>
      <c r="C953" s="269">
        <v>53375</v>
      </c>
      <c r="D953" s="47">
        <f t="shared" si="6"/>
        <v>6603.3144370289383</v>
      </c>
      <c r="E953" s="269">
        <v>6777</v>
      </c>
      <c r="F953" s="171">
        <v>6.9085999999999999</v>
      </c>
      <c r="G953" s="163">
        <f t="shared" si="9"/>
        <v>-205</v>
      </c>
    </row>
    <row r="954" spans="1:7" hidden="1" x14ac:dyDescent="0.35">
      <c r="A954" s="226">
        <v>43052</v>
      </c>
      <c r="B954" s="47">
        <f t="shared" ref="B954:B1028" si="10">+IF(F954=0,"",C954/F954)</f>
        <v>7733.8389832961821</v>
      </c>
      <c r="C954" s="269">
        <v>53430</v>
      </c>
      <c r="D954" s="47">
        <f t="shared" ref="D954:D1028" si="11">+B954/1.17</f>
        <v>6610.1187891420359</v>
      </c>
      <c r="E954" s="269">
        <v>6797</v>
      </c>
      <c r="F954" s="171">
        <v>6.9085999999999999</v>
      </c>
      <c r="G954" s="163">
        <f t="shared" si="9"/>
        <v>55</v>
      </c>
    </row>
    <row r="955" spans="1:7" hidden="1" x14ac:dyDescent="0.35">
      <c r="A955" s="226">
        <v>43053</v>
      </c>
      <c r="B955" s="47">
        <f t="shared" si="10"/>
        <v>7814.8973742871203</v>
      </c>
      <c r="C955" s="269">
        <v>53990</v>
      </c>
      <c r="D955" s="47">
        <f t="shared" si="11"/>
        <v>6679.3994652026677</v>
      </c>
      <c r="E955" s="269">
        <v>6768</v>
      </c>
      <c r="F955" s="171">
        <v>6.9085999999999999</v>
      </c>
      <c r="G955" s="163">
        <f t="shared" si="9"/>
        <v>560</v>
      </c>
    </row>
    <row r="956" spans="1:7" hidden="1" x14ac:dyDescent="0.35">
      <c r="A956" s="226">
        <v>43054</v>
      </c>
      <c r="B956" s="47">
        <f t="shared" si="10"/>
        <v>7639.753350895985</v>
      </c>
      <c r="C956" s="269">
        <v>52780</v>
      </c>
      <c r="D956" s="47">
        <f t="shared" si="11"/>
        <v>6529.7037187145179</v>
      </c>
      <c r="E956" s="269">
        <v>6822.5</v>
      </c>
      <c r="F956" s="171">
        <v>6.9085999999999999</v>
      </c>
      <c r="G956" s="163">
        <f t="shared" si="9"/>
        <v>-1210</v>
      </c>
    </row>
    <row r="957" spans="1:7" hidden="1" x14ac:dyDescent="0.35">
      <c r="A957" s="226">
        <v>43055</v>
      </c>
      <c r="B957" s="47">
        <f t="shared" si="10"/>
        <v>7660.0179486437191</v>
      </c>
      <c r="C957" s="269">
        <v>52920</v>
      </c>
      <c r="D957" s="47">
        <f t="shared" si="11"/>
        <v>6547.0238877296752</v>
      </c>
      <c r="E957" s="269">
        <v>6715.5</v>
      </c>
      <c r="F957" s="171">
        <v>6.9085999999999999</v>
      </c>
      <c r="G957" s="163">
        <f t="shared" si="9"/>
        <v>140</v>
      </c>
    </row>
    <row r="958" spans="1:7" hidden="1" x14ac:dyDescent="0.35">
      <c r="A958" s="226">
        <v>43056</v>
      </c>
      <c r="B958" s="47">
        <f t="shared" si="10"/>
        <v>7635.4109370928991</v>
      </c>
      <c r="C958" s="269">
        <v>52750</v>
      </c>
      <c r="D958" s="47">
        <f t="shared" si="11"/>
        <v>6525.9922539255549</v>
      </c>
      <c r="E958" s="269">
        <v>6764</v>
      </c>
      <c r="F958" s="171">
        <v>6.9085999999999999</v>
      </c>
      <c r="G958" s="163">
        <f t="shared" si="9"/>
        <v>-170</v>
      </c>
    </row>
    <row r="959" spans="1:7" hidden="1" x14ac:dyDescent="0.35">
      <c r="A959" s="226">
        <v>43059</v>
      </c>
      <c r="B959" s="47">
        <f t="shared" si="10"/>
        <v>7648.4381785021569</v>
      </c>
      <c r="C959" s="269">
        <v>52840</v>
      </c>
      <c r="D959" s="47">
        <f t="shared" si="11"/>
        <v>6537.126648292442</v>
      </c>
      <c r="E959" s="269">
        <v>6728.5</v>
      </c>
      <c r="F959" s="171">
        <v>6.9085999999999999</v>
      </c>
      <c r="G959" s="163">
        <f t="shared" si="9"/>
        <v>90</v>
      </c>
    </row>
    <row r="960" spans="1:7" hidden="1" x14ac:dyDescent="0.35">
      <c r="A960" s="226">
        <v>43060</v>
      </c>
      <c r="B960" s="47">
        <f t="shared" si="10"/>
        <v>7696.9284659699506</v>
      </c>
      <c r="C960" s="269">
        <v>53175</v>
      </c>
      <c r="D960" s="47">
        <f t="shared" si="11"/>
        <v>6578.571338435856</v>
      </c>
      <c r="E960" s="269">
        <v>6752</v>
      </c>
      <c r="F960" s="171">
        <v>6.9085999999999999</v>
      </c>
      <c r="G960" s="163">
        <f t="shared" si="9"/>
        <v>335</v>
      </c>
    </row>
    <row r="961" spans="1:7" hidden="1" x14ac:dyDescent="0.35">
      <c r="A961" s="226">
        <v>43061</v>
      </c>
      <c r="B961" s="47">
        <f t="shared" si="10"/>
        <v>7790.2903627363003</v>
      </c>
      <c r="C961" s="269">
        <v>53820</v>
      </c>
      <c r="D961" s="47">
        <f t="shared" si="11"/>
        <v>6658.3678313985474</v>
      </c>
      <c r="E961" s="269">
        <v>6828</v>
      </c>
      <c r="F961" s="171">
        <v>6.9085999999999999</v>
      </c>
      <c r="G961" s="163">
        <f t="shared" si="9"/>
        <v>645</v>
      </c>
    </row>
    <row r="962" spans="1:7" hidden="1" x14ac:dyDescent="0.35">
      <c r="A962" s="226">
        <v>43062</v>
      </c>
      <c r="B962" s="47">
        <f t="shared" si="10"/>
        <v>7788.8428914686046</v>
      </c>
      <c r="C962" s="269">
        <v>53810</v>
      </c>
      <c r="D962" s="47">
        <f t="shared" si="11"/>
        <v>6657.1306764688934</v>
      </c>
      <c r="E962" s="269">
        <v>6872.5</v>
      </c>
      <c r="F962" s="171">
        <v>6.9085999999999999</v>
      </c>
      <c r="G962" s="163">
        <f t="shared" si="9"/>
        <v>-10</v>
      </c>
    </row>
    <row r="963" spans="1:7" hidden="1" x14ac:dyDescent="0.35">
      <c r="A963" s="226">
        <v>43063</v>
      </c>
      <c r="B963" s="47">
        <f t="shared" si="10"/>
        <v>7807.6600179486441</v>
      </c>
      <c r="C963" s="269">
        <v>53940</v>
      </c>
      <c r="D963" s="47">
        <f t="shared" si="11"/>
        <v>6673.2136905543966</v>
      </c>
      <c r="E963" s="269">
        <v>6895.5</v>
      </c>
      <c r="F963" s="171">
        <v>6.9085999999999999</v>
      </c>
      <c r="G963" s="163">
        <f t="shared" si="9"/>
        <v>130</v>
      </c>
    </row>
    <row r="964" spans="1:7" hidden="1" x14ac:dyDescent="0.35">
      <c r="A964" s="226">
        <v>43066</v>
      </c>
      <c r="B964" s="47">
        <f t="shared" si="10"/>
        <v>7853.9790985148948</v>
      </c>
      <c r="C964" s="269">
        <v>54260</v>
      </c>
      <c r="D964" s="47">
        <f t="shared" si="11"/>
        <v>6712.8026483033291</v>
      </c>
      <c r="E964" s="269">
        <v>6967.5</v>
      </c>
      <c r="F964" s="171">
        <v>6.9085999999999999</v>
      </c>
      <c r="G964" s="163">
        <f t="shared" si="9"/>
        <v>320</v>
      </c>
    </row>
    <row r="965" spans="1:7" hidden="1" x14ac:dyDescent="0.35">
      <c r="A965" s="226">
        <v>43067</v>
      </c>
      <c r="B965" s="47">
        <f t="shared" si="10"/>
        <v>7735.2864545638768</v>
      </c>
      <c r="C965" s="269">
        <v>53440</v>
      </c>
      <c r="D965" s="47">
        <f t="shared" si="11"/>
        <v>6611.3559440716899</v>
      </c>
      <c r="E965" s="269">
        <v>6892</v>
      </c>
      <c r="F965" s="171">
        <v>6.9085999999999999</v>
      </c>
      <c r="G965" s="163">
        <f t="shared" si="9"/>
        <v>-820</v>
      </c>
    </row>
    <row r="966" spans="1:7" hidden="1" x14ac:dyDescent="0.35">
      <c r="A966" s="226">
        <v>43068</v>
      </c>
      <c r="B966" s="47">
        <f t="shared" si="10"/>
        <v>7687.5199027299313</v>
      </c>
      <c r="C966" s="269">
        <v>53110</v>
      </c>
      <c r="D966" s="47">
        <f t="shared" si="11"/>
        <v>6570.5298313931044</v>
      </c>
      <c r="E966" s="269">
        <v>6800</v>
      </c>
      <c r="F966" s="171">
        <v>6.9085999999999999</v>
      </c>
      <c r="G966" s="163">
        <f t="shared" si="9"/>
        <v>-330</v>
      </c>
    </row>
    <row r="967" spans="1:7" hidden="1" x14ac:dyDescent="0.35">
      <c r="A967" s="226">
        <v>43069</v>
      </c>
      <c r="B967" s="47">
        <f t="shared" si="10"/>
        <v>7609.3564542743825</v>
      </c>
      <c r="C967" s="269">
        <v>52570</v>
      </c>
      <c r="D967" s="47">
        <f t="shared" si="11"/>
        <v>6503.7234651917806</v>
      </c>
      <c r="E967" s="269">
        <v>6756.5</v>
      </c>
      <c r="F967" s="171">
        <v>6.9085999999999999</v>
      </c>
      <c r="G967" s="163">
        <f t="shared" si="9"/>
        <v>-540</v>
      </c>
    </row>
    <row r="968" spans="1:7" hidden="1" x14ac:dyDescent="0.35">
      <c r="A968" s="226">
        <v>43070</v>
      </c>
      <c r="B968" s="47">
        <f t="shared" si="10"/>
        <v>7629.6210520221175</v>
      </c>
      <c r="C968" s="269">
        <v>52710</v>
      </c>
      <c r="D968" s="47">
        <f t="shared" si="11"/>
        <v>6521.0436342069388</v>
      </c>
      <c r="E968" s="269">
        <v>6761</v>
      </c>
      <c r="F968" s="171">
        <v>6.9085999999999999</v>
      </c>
      <c r="G968" s="163">
        <f t="shared" si="9"/>
        <v>140</v>
      </c>
    </row>
    <row r="969" spans="1:7" hidden="1" x14ac:dyDescent="0.35">
      <c r="A969" s="226">
        <v>43073</v>
      </c>
      <c r="B969" s="47">
        <f t="shared" si="10"/>
        <v>7725.1541556900102</v>
      </c>
      <c r="C969" s="269">
        <v>53370</v>
      </c>
      <c r="D969" s="47">
        <f t="shared" si="11"/>
        <v>6602.6958595641117</v>
      </c>
      <c r="E969" s="269">
        <v>6734</v>
      </c>
      <c r="F969" s="171">
        <v>6.9085999999999999</v>
      </c>
      <c r="G969" s="163">
        <f t="shared" si="9"/>
        <v>660</v>
      </c>
    </row>
    <row r="970" spans="1:7" hidden="1" x14ac:dyDescent="0.35">
      <c r="A970" s="226">
        <v>43074</v>
      </c>
      <c r="B970" s="47">
        <f t="shared" si="10"/>
        <v>7703.4420866745795</v>
      </c>
      <c r="C970" s="269">
        <v>53220</v>
      </c>
      <c r="D970" s="47">
        <f t="shared" si="11"/>
        <v>6584.1385356192995</v>
      </c>
      <c r="E970" s="269">
        <v>6807</v>
      </c>
      <c r="F970" s="171">
        <v>6.9085999999999999</v>
      </c>
      <c r="G970" s="163">
        <f t="shared" si="9"/>
        <v>-150</v>
      </c>
    </row>
    <row r="971" spans="1:7" hidden="1" x14ac:dyDescent="0.35">
      <c r="A971" s="226">
        <v>43075</v>
      </c>
      <c r="B971" s="47">
        <f t="shared" si="10"/>
        <v>7426.97507454477</v>
      </c>
      <c r="C971" s="269">
        <v>51310</v>
      </c>
      <c r="D971" s="47">
        <f t="shared" si="11"/>
        <v>6347.8419440553589</v>
      </c>
      <c r="E971" s="269">
        <v>6645</v>
      </c>
      <c r="F971" s="171">
        <v>6.9085999999999999</v>
      </c>
      <c r="G971" s="163">
        <f t="shared" si="9"/>
        <v>-1910</v>
      </c>
    </row>
    <row r="972" spans="1:7" hidden="1" x14ac:dyDescent="0.35">
      <c r="A972" s="226">
        <v>43076</v>
      </c>
      <c r="B972" s="47">
        <f t="shared" si="10"/>
        <v>7440.0023159540287</v>
      </c>
      <c r="C972" s="269">
        <v>51400</v>
      </c>
      <c r="D972" s="47">
        <f t="shared" si="11"/>
        <v>6358.976338422247</v>
      </c>
      <c r="E972" s="269">
        <v>6539</v>
      </c>
      <c r="F972" s="171">
        <v>6.9085999999999999</v>
      </c>
      <c r="G972" s="163">
        <f t="shared" si="9"/>
        <v>90</v>
      </c>
    </row>
    <row r="973" spans="1:7" hidden="1" x14ac:dyDescent="0.35">
      <c r="A973" s="226">
        <v>43077</v>
      </c>
      <c r="B973" s="47">
        <f t="shared" si="10"/>
        <v>7434.9361665170945</v>
      </c>
      <c r="C973" s="269">
        <v>51365</v>
      </c>
      <c r="D973" s="47">
        <f t="shared" si="11"/>
        <v>6354.6462961684574</v>
      </c>
      <c r="E973" s="269">
        <v>6530.5</v>
      </c>
      <c r="F973" s="171">
        <v>6.9085999999999999</v>
      </c>
      <c r="G973" s="163">
        <f t="shared" si="9"/>
        <v>-35</v>
      </c>
    </row>
    <row r="974" spans="1:7" hidden="1" x14ac:dyDescent="0.35">
      <c r="A974" s="226">
        <v>43080</v>
      </c>
      <c r="B974" s="47">
        <f t="shared" si="10"/>
        <v>7458.0957068002199</v>
      </c>
      <c r="C974" s="269">
        <v>51525</v>
      </c>
      <c r="D974" s="47">
        <f t="shared" si="11"/>
        <v>6374.4407750429236</v>
      </c>
      <c r="E974" s="269">
        <v>6538.5</v>
      </c>
      <c r="F974" s="171">
        <v>6.9085999999999999</v>
      </c>
      <c r="G974" s="163">
        <f t="shared" si="9"/>
        <v>160</v>
      </c>
    </row>
    <row r="975" spans="1:7" hidden="1" x14ac:dyDescent="0.35">
      <c r="A975" s="226">
        <v>43081</v>
      </c>
      <c r="B975" s="47">
        <f t="shared" si="10"/>
        <v>7503.6910517326232</v>
      </c>
      <c r="C975" s="269">
        <v>51840</v>
      </c>
      <c r="D975" s="47">
        <f t="shared" si="11"/>
        <v>6413.4111553270286</v>
      </c>
      <c r="E975" s="269">
        <v>6547.5</v>
      </c>
      <c r="F975" s="171">
        <v>6.9085999999999999</v>
      </c>
      <c r="G975" s="163">
        <f t="shared" si="9"/>
        <v>315</v>
      </c>
    </row>
    <row r="976" spans="1:7" hidden="1" x14ac:dyDescent="0.35">
      <c r="A976" s="226">
        <v>43082</v>
      </c>
      <c r="B976" s="47">
        <f t="shared" si="10"/>
        <v>7525.403120748053</v>
      </c>
      <c r="C976" s="269">
        <v>51990</v>
      </c>
      <c r="D976" s="47">
        <f t="shared" si="11"/>
        <v>6431.9684792718408</v>
      </c>
      <c r="E976" s="269">
        <v>6614</v>
      </c>
      <c r="F976" s="171">
        <v>6.9085999999999999</v>
      </c>
      <c r="G976" s="163">
        <f t="shared" si="9"/>
        <v>150</v>
      </c>
    </row>
    <row r="977" spans="1:7" hidden="1" x14ac:dyDescent="0.35">
      <c r="A977" s="226">
        <v>43083</v>
      </c>
      <c r="B977" s="47">
        <f t="shared" si="10"/>
        <v>7588.3681208928001</v>
      </c>
      <c r="C977" s="269">
        <v>52425</v>
      </c>
      <c r="D977" s="47">
        <f t="shared" si="11"/>
        <v>6485.784718711795</v>
      </c>
      <c r="E977" s="269">
        <v>6685</v>
      </c>
      <c r="F977" s="171">
        <v>6.9085999999999999</v>
      </c>
      <c r="G977" s="163">
        <f t="shared" si="9"/>
        <v>435</v>
      </c>
    </row>
    <row r="978" spans="1:7" hidden="1" x14ac:dyDescent="0.35">
      <c r="A978" s="226">
        <v>43084</v>
      </c>
      <c r="B978" s="47">
        <f t="shared" si="10"/>
        <v>7607.9089830066878</v>
      </c>
      <c r="C978" s="269">
        <v>52560</v>
      </c>
      <c r="D978" s="47">
        <f t="shared" si="11"/>
        <v>6502.4863102621266</v>
      </c>
      <c r="E978" s="269">
        <v>6723</v>
      </c>
      <c r="F978" s="171">
        <v>6.9085999999999999</v>
      </c>
      <c r="G978" s="163">
        <f t="shared" si="9"/>
        <v>135</v>
      </c>
    </row>
    <row r="979" spans="1:7" x14ac:dyDescent="0.35">
      <c r="A979" s="226">
        <v>43087</v>
      </c>
      <c r="B979" s="47">
        <f t="shared" si="10"/>
        <v>7723.7066844223145</v>
      </c>
      <c r="C979" s="269">
        <v>53360</v>
      </c>
      <c r="D979" s="47">
        <f t="shared" si="11"/>
        <v>6601.4587046344577</v>
      </c>
      <c r="E979" s="269">
        <v>6735.5</v>
      </c>
      <c r="F979" s="171">
        <v>6.9085999999999999</v>
      </c>
      <c r="G979" s="163">
        <f t="shared" si="9"/>
        <v>800</v>
      </c>
    </row>
    <row r="980" spans="1:7" x14ac:dyDescent="0.35">
      <c r="A980" s="226">
        <v>43088</v>
      </c>
      <c r="B980" s="47">
        <f t="shared" si="10"/>
        <v>7712.1269142807514</v>
      </c>
      <c r="C980" s="269">
        <v>53280</v>
      </c>
      <c r="D980" s="47">
        <f t="shared" si="11"/>
        <v>6591.5614651972237</v>
      </c>
      <c r="E980" s="269">
        <v>6844</v>
      </c>
      <c r="F980" s="171">
        <v>6.9085999999999999</v>
      </c>
      <c r="G980" s="163">
        <f t="shared" si="9"/>
        <v>-80</v>
      </c>
    </row>
    <row r="981" spans="1:7" x14ac:dyDescent="0.35">
      <c r="A981" s="226">
        <v>43089</v>
      </c>
      <c r="B981" s="47">
        <f t="shared" si="10"/>
        <v>7722.2592131546189</v>
      </c>
      <c r="C981" s="269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 x14ac:dyDescent="0.35">
      <c r="A982" s="226">
        <v>43090</v>
      </c>
      <c r="B982" s="47">
        <f t="shared" si="10"/>
        <v>7794.6327765393862</v>
      </c>
      <c r="C982" s="269">
        <v>53850</v>
      </c>
      <c r="D982" s="47">
        <f t="shared" si="11"/>
        <v>6662.0792961875104</v>
      </c>
      <c r="E982" s="269">
        <v>6925</v>
      </c>
      <c r="F982" s="171">
        <v>6.9085999999999999</v>
      </c>
      <c r="G982" s="163">
        <f t="shared" si="9"/>
        <v>500</v>
      </c>
    </row>
    <row r="983" spans="1:7" x14ac:dyDescent="0.35">
      <c r="A983" s="226">
        <v>43091</v>
      </c>
      <c r="B983" s="47">
        <f t="shared" si="10"/>
        <v>7801.8701328778625</v>
      </c>
      <c r="C983" s="269">
        <v>53900</v>
      </c>
      <c r="D983" s="47">
        <f t="shared" si="11"/>
        <v>6668.2650708357805</v>
      </c>
      <c r="E983" s="269">
        <v>6977</v>
      </c>
      <c r="F983" s="171">
        <v>6.9085999999999999</v>
      </c>
      <c r="G983" s="163">
        <f t="shared" si="9"/>
        <v>50</v>
      </c>
    </row>
    <row r="984" spans="1:7" x14ac:dyDescent="0.35">
      <c r="A984" s="226">
        <v>43094</v>
      </c>
      <c r="B984" s="47">
        <f t="shared" si="10"/>
        <v>7901.7456503488411</v>
      </c>
      <c r="C984" s="269">
        <v>54590</v>
      </c>
      <c r="D984" s="47">
        <f t="shared" si="11"/>
        <v>6753.6287609819155</v>
      </c>
      <c r="E984" s="269">
        <v>7019</v>
      </c>
      <c r="F984" s="171">
        <v>6.9085999999999999</v>
      </c>
      <c r="G984" s="163">
        <f t="shared" si="9"/>
        <v>690</v>
      </c>
    </row>
    <row r="985" spans="1:7" x14ac:dyDescent="0.35">
      <c r="A985" s="226">
        <v>43095</v>
      </c>
      <c r="B985" s="47">
        <f t="shared" si="10"/>
        <v>7856.8740410502851</v>
      </c>
      <c r="C985" s="269">
        <v>54280</v>
      </c>
      <c r="D985" s="47">
        <f t="shared" si="11"/>
        <v>6715.2769581626371</v>
      </c>
      <c r="E985" s="269">
        <v>7019</v>
      </c>
      <c r="F985" s="171">
        <v>6.9085999999999999</v>
      </c>
      <c r="G985" s="163">
        <f t="shared" si="9"/>
        <v>-310</v>
      </c>
    </row>
    <row r="986" spans="1:7" x14ac:dyDescent="0.35">
      <c r="A986" s="226">
        <v>43096</v>
      </c>
      <c r="B986" s="47">
        <f t="shared" si="10"/>
        <v>7903.1931216165358</v>
      </c>
      <c r="C986" s="269">
        <v>54600</v>
      </c>
      <c r="D986" s="47">
        <f t="shared" si="11"/>
        <v>6754.8659159115696</v>
      </c>
      <c r="E986" s="269">
        <v>7019</v>
      </c>
      <c r="F986" s="171">
        <v>6.9085999999999999</v>
      </c>
      <c r="G986" s="163">
        <f t="shared" si="9"/>
        <v>320</v>
      </c>
    </row>
    <row r="987" spans="1:7" x14ac:dyDescent="0.35">
      <c r="A987" s="226">
        <v>43097</v>
      </c>
      <c r="B987" s="47">
        <f t="shared" si="10"/>
        <v>7945.1697883797005</v>
      </c>
      <c r="C987" s="269">
        <v>54890</v>
      </c>
      <c r="D987" s="47">
        <f t="shared" si="11"/>
        <v>6790.743408871539</v>
      </c>
      <c r="E987" s="269">
        <v>7140</v>
      </c>
      <c r="F987" s="171">
        <v>6.9085999999999999</v>
      </c>
      <c r="G987" s="163">
        <f t="shared" si="9"/>
        <v>290</v>
      </c>
    </row>
    <row r="988" spans="1:7" x14ac:dyDescent="0.35">
      <c r="A988" s="226">
        <v>43098</v>
      </c>
      <c r="B988" s="47">
        <f t="shared" si="10"/>
        <v>7998.7262252844284</v>
      </c>
      <c r="C988" s="269">
        <v>55260</v>
      </c>
      <c r="D988" s="47">
        <f t="shared" si="11"/>
        <v>6836.5181412687425</v>
      </c>
      <c r="E988" s="269">
        <v>7216</v>
      </c>
      <c r="F988" s="171">
        <v>6.9085999999999999</v>
      </c>
      <c r="G988" s="163">
        <f t="shared" si="9"/>
        <v>370</v>
      </c>
    </row>
    <row r="989" spans="1:7" x14ac:dyDescent="0.35">
      <c r="A989" s="226">
        <v>43102</v>
      </c>
      <c r="B989" s="47">
        <f t="shared" si="10"/>
        <v>7919.1153055611849</v>
      </c>
      <c r="C989" s="269">
        <v>54710</v>
      </c>
      <c r="D989" s="47">
        <f t="shared" si="11"/>
        <v>6768.4746201377657</v>
      </c>
      <c r="E989" s="269">
        <v>7157</v>
      </c>
      <c r="F989" s="171">
        <v>6.9085999999999999</v>
      </c>
      <c r="G989" s="163">
        <f t="shared" si="9"/>
        <v>-550</v>
      </c>
    </row>
    <row r="990" spans="1:7" x14ac:dyDescent="0.35">
      <c r="A990" s="226">
        <v>43103</v>
      </c>
      <c r="B990" s="47">
        <f t="shared" si="10"/>
        <v>7905.3643285180788</v>
      </c>
      <c r="C990" s="269">
        <v>54615</v>
      </c>
      <c r="D990" s="47">
        <f t="shared" si="11"/>
        <v>6756.7216483060511</v>
      </c>
      <c r="E990" s="269">
        <v>7181</v>
      </c>
      <c r="F990" s="171">
        <v>6.9085999999999999</v>
      </c>
      <c r="G990" s="163">
        <f t="shared" si="9"/>
        <v>-95</v>
      </c>
    </row>
    <row r="991" spans="1:7" x14ac:dyDescent="0.35">
      <c r="A991" s="226">
        <v>43104</v>
      </c>
      <c r="B991" s="47">
        <f t="shared" si="10"/>
        <v>7901.7456503488411</v>
      </c>
      <c r="C991" s="269">
        <v>54590</v>
      </c>
      <c r="D991" s="47">
        <f t="shared" si="11"/>
        <v>6753.6287609819155</v>
      </c>
      <c r="E991" s="269">
        <v>7115.5</v>
      </c>
      <c r="F991" s="171">
        <v>6.9085999999999999</v>
      </c>
      <c r="G991" s="163">
        <f t="shared" si="9"/>
        <v>-25</v>
      </c>
    </row>
    <row r="992" spans="1:7" x14ac:dyDescent="0.35">
      <c r="A992" s="226">
        <v>43105</v>
      </c>
      <c r="B992" s="47">
        <f t="shared" si="10"/>
        <v>7924.9051906319664</v>
      </c>
      <c r="C992" s="269">
        <v>54750</v>
      </c>
      <c r="D992" s="47">
        <f t="shared" si="11"/>
        <v>6773.4232398563818</v>
      </c>
      <c r="E992" s="269">
        <v>7202.5</v>
      </c>
      <c r="F992" s="171">
        <v>6.9085999999999999</v>
      </c>
      <c r="G992" s="163">
        <f t="shared" si="9"/>
        <v>160</v>
      </c>
    </row>
    <row r="993" spans="1:7" x14ac:dyDescent="0.35">
      <c r="A993" s="226">
        <v>43108</v>
      </c>
      <c r="B993" s="47">
        <f t="shared" si="10"/>
        <v>7864.1113973887623</v>
      </c>
      <c r="C993" s="269">
        <v>54330</v>
      </c>
      <c r="D993" s="47">
        <f t="shared" si="11"/>
        <v>6721.4627328109082</v>
      </c>
      <c r="E993" s="269">
        <v>7097</v>
      </c>
      <c r="F993" s="171">
        <v>6.9085999999999999</v>
      </c>
      <c r="G993" s="163">
        <f t="shared" si="9"/>
        <v>-420</v>
      </c>
    </row>
    <row r="994" spans="1:7" x14ac:dyDescent="0.35">
      <c r="A994" s="226">
        <v>43109</v>
      </c>
      <c r="B994" s="47">
        <f t="shared" si="10"/>
        <v>7881.4810526011061</v>
      </c>
      <c r="C994" s="269">
        <v>54450</v>
      </c>
      <c r="D994" s="47">
        <f t="shared" si="11"/>
        <v>6736.3085919667574</v>
      </c>
      <c r="E994" s="269">
        <v>7084.5</v>
      </c>
      <c r="F994" s="171">
        <v>6.9085999999999999</v>
      </c>
      <c r="G994" s="163">
        <f t="shared" si="9"/>
        <v>120</v>
      </c>
    </row>
    <row r="995" spans="1:7" x14ac:dyDescent="0.35">
      <c r="A995" s="226">
        <v>43110</v>
      </c>
      <c r="B995" s="47">
        <f t="shared" si="10"/>
        <v>7897.4032365457551</v>
      </c>
      <c r="C995" s="269">
        <v>54560</v>
      </c>
      <c r="D995" s="47">
        <f t="shared" si="11"/>
        <v>6749.9172961929535</v>
      </c>
      <c r="E995" s="269">
        <v>7092</v>
      </c>
      <c r="F995" s="171">
        <v>6.9085999999999999</v>
      </c>
      <c r="G995" s="163">
        <f t="shared" si="9"/>
        <v>110</v>
      </c>
    </row>
    <row r="996" spans="1:7" x14ac:dyDescent="0.35">
      <c r="A996" s="226">
        <v>43111</v>
      </c>
      <c r="B996" s="47">
        <f t="shared" si="10"/>
        <v>7916.2203630257945</v>
      </c>
      <c r="C996" s="269">
        <v>54690</v>
      </c>
      <c r="D996" s="47">
        <f t="shared" si="11"/>
        <v>6766.0003102784576</v>
      </c>
      <c r="E996" s="269">
        <v>7140.5</v>
      </c>
      <c r="F996" s="171">
        <v>6.9085999999999999</v>
      </c>
      <c r="G996" s="163">
        <f t="shared" si="9"/>
        <v>130</v>
      </c>
    </row>
    <row r="997" spans="1:7" x14ac:dyDescent="0.35">
      <c r="A997" s="226">
        <v>43112</v>
      </c>
      <c r="B997" s="47">
        <f t="shared" si="10"/>
        <v>7862.6639261210667</v>
      </c>
      <c r="C997" s="269">
        <v>54320</v>
      </c>
      <c r="D997" s="47">
        <f t="shared" si="11"/>
        <v>6720.2255778812541</v>
      </c>
      <c r="E997" s="269">
        <v>7123</v>
      </c>
      <c r="F997" s="171">
        <v>6.9085999999999999</v>
      </c>
      <c r="G997" s="163">
        <f t="shared" si="9"/>
        <v>-370</v>
      </c>
    </row>
    <row r="998" spans="1:7" x14ac:dyDescent="0.35">
      <c r="A998" s="226">
        <v>43115</v>
      </c>
      <c r="B998" s="47">
        <f t="shared" si="10"/>
        <v>7859.7689835856763</v>
      </c>
      <c r="C998" s="269">
        <v>54300</v>
      </c>
      <c r="D998" s="47">
        <f t="shared" si="11"/>
        <v>6717.7512680219461</v>
      </c>
      <c r="E998" s="269">
        <v>7070.5</v>
      </c>
      <c r="F998" s="171">
        <v>6.9085999999999999</v>
      </c>
      <c r="G998" s="163">
        <f t="shared" si="9"/>
        <v>-20</v>
      </c>
    </row>
    <row r="999" spans="1:7" x14ac:dyDescent="0.35">
      <c r="A999" s="226">
        <v>43116</v>
      </c>
      <c r="B999" s="47">
        <f t="shared" si="10"/>
        <v>7881.4810526011061</v>
      </c>
      <c r="C999" s="269">
        <v>54450</v>
      </c>
      <c r="D999" s="47">
        <f t="shared" si="11"/>
        <v>6736.3085919667574</v>
      </c>
      <c r="E999" s="269">
        <v>7180</v>
      </c>
      <c r="F999" s="171">
        <v>6.9085999999999999</v>
      </c>
      <c r="G999" s="163">
        <f t="shared" si="9"/>
        <v>150</v>
      </c>
    </row>
    <row r="1000" spans="1:7" x14ac:dyDescent="0.35">
      <c r="A1000" s="226">
        <v>43117</v>
      </c>
      <c r="B1000" s="47">
        <f t="shared" si="10"/>
        <v>7761.3409373823933</v>
      </c>
      <c r="C1000" s="269">
        <v>53620</v>
      </c>
      <c r="D1000" s="47">
        <f t="shared" si="11"/>
        <v>6633.6247328054651</v>
      </c>
      <c r="E1000" s="269">
        <v>7023</v>
      </c>
      <c r="F1000" s="171">
        <v>6.9085999999999999</v>
      </c>
      <c r="G1000" s="163">
        <f t="shared" si="9"/>
        <v>-830</v>
      </c>
    </row>
    <row r="1001" spans="1:7" x14ac:dyDescent="0.35">
      <c r="A1001" s="226">
        <v>43118</v>
      </c>
      <c r="B1001" s="47">
        <f t="shared" si="10"/>
        <v>7746.8662247054399</v>
      </c>
      <c r="C1001" s="269">
        <v>53520</v>
      </c>
      <c r="D1001" s="47">
        <f t="shared" si="11"/>
        <v>6621.253183508923</v>
      </c>
      <c r="E1001" s="269">
        <v>7047</v>
      </c>
      <c r="F1001" s="171">
        <v>6.9085999999999999</v>
      </c>
      <c r="G1001" s="163">
        <f t="shared" si="9"/>
        <v>-100</v>
      </c>
    </row>
    <row r="1002" spans="1:7" x14ac:dyDescent="0.35">
      <c r="A1002" s="226">
        <v>43119</v>
      </c>
      <c r="B1002" s="47">
        <f t="shared" si="10"/>
        <v>7737.4576614654197</v>
      </c>
      <c r="C1002" s="269">
        <v>53455</v>
      </c>
      <c r="D1002" s="47">
        <f t="shared" si="11"/>
        <v>6613.2116764661714</v>
      </c>
      <c r="E1002" s="269">
        <v>7047</v>
      </c>
      <c r="F1002" s="171">
        <v>6.9085999999999999</v>
      </c>
      <c r="G1002" s="163">
        <f t="shared" si="9"/>
        <v>-65</v>
      </c>
    </row>
    <row r="1003" spans="1:7" x14ac:dyDescent="0.35">
      <c r="A1003" s="226">
        <v>43122</v>
      </c>
      <c r="B1003" s="47">
        <f t="shared" si="10"/>
        <v>7729.4965694930961</v>
      </c>
      <c r="C1003" s="269">
        <v>53400</v>
      </c>
      <c r="D1003" s="47">
        <f t="shared" si="11"/>
        <v>6606.4073243530738</v>
      </c>
      <c r="E1003" s="269">
        <v>7079</v>
      </c>
      <c r="F1003" s="171">
        <v>6.9085999999999999</v>
      </c>
      <c r="G1003" s="163">
        <f t="shared" si="9"/>
        <v>-55</v>
      </c>
    </row>
    <row r="1004" spans="1:7" x14ac:dyDescent="0.35">
      <c r="A1004" s="226">
        <v>43123</v>
      </c>
      <c r="B1004" s="47">
        <f t="shared" si="10"/>
        <v>7727.3253625915531</v>
      </c>
      <c r="C1004" s="269">
        <v>53385</v>
      </c>
      <c r="D1004" s="47">
        <f t="shared" si="11"/>
        <v>6604.5515919585932</v>
      </c>
      <c r="E1004" s="269">
        <v>7049</v>
      </c>
      <c r="F1004" s="171">
        <v>6.9085999999999999</v>
      </c>
      <c r="G1004" s="163">
        <f t="shared" si="9"/>
        <v>-15</v>
      </c>
    </row>
    <row r="1005" spans="1:7" x14ac:dyDescent="0.35">
      <c r="A1005" s="226">
        <v>43124</v>
      </c>
      <c r="B1005" s="47">
        <f t="shared" si="10"/>
        <v>7612.2513968097737</v>
      </c>
      <c r="C1005" s="269">
        <v>52590</v>
      </c>
      <c r="D1005" s="47">
        <f t="shared" si="11"/>
        <v>6506.1977750510887</v>
      </c>
      <c r="E1005" s="269">
        <v>6905</v>
      </c>
      <c r="F1005" s="171">
        <v>6.9085999999999999</v>
      </c>
      <c r="G1005" s="163">
        <f t="shared" si="9"/>
        <v>-795</v>
      </c>
    </row>
    <row r="1006" spans="1:7" x14ac:dyDescent="0.35">
      <c r="A1006" s="226">
        <v>43125</v>
      </c>
      <c r="B1006" s="47">
        <f t="shared" si="10"/>
        <v>7746.1424890715925</v>
      </c>
      <c r="C1006" s="269">
        <v>53515</v>
      </c>
      <c r="D1006" s="47">
        <f t="shared" si="11"/>
        <v>6620.6346060440965</v>
      </c>
      <c r="E1006" s="269">
        <v>6943</v>
      </c>
      <c r="F1006" s="171">
        <v>6.9085999999999999</v>
      </c>
      <c r="G1006" s="163">
        <f t="shared" si="9"/>
        <v>925</v>
      </c>
    </row>
    <row r="1007" spans="1:7" x14ac:dyDescent="0.35">
      <c r="A1007" s="226">
        <v>43126</v>
      </c>
      <c r="B1007" s="47">
        <f t="shared" si="10"/>
        <v>7703.4420866745795</v>
      </c>
      <c r="C1007" s="269">
        <v>53220</v>
      </c>
      <c r="D1007" s="47">
        <f t="shared" si="11"/>
        <v>6584.1385356192995</v>
      </c>
      <c r="E1007" s="269">
        <v>7112</v>
      </c>
      <c r="F1007" s="171">
        <v>6.9085999999999999</v>
      </c>
      <c r="G1007" s="163">
        <f t="shared" ref="G1007:G1073" si="12">+C1007-C1006</f>
        <v>-295</v>
      </c>
    </row>
    <row r="1008" spans="1:7" x14ac:dyDescent="0.35">
      <c r="A1008" s="226">
        <v>43129</v>
      </c>
      <c r="B1008" s="47">
        <f t="shared" si="10"/>
        <v>7719.3642706192286</v>
      </c>
      <c r="C1008" s="269">
        <v>53330</v>
      </c>
      <c r="D1008" s="47">
        <f t="shared" si="11"/>
        <v>6597.7472398454947</v>
      </c>
      <c r="E1008" s="269">
        <v>7063.5</v>
      </c>
      <c r="F1008" s="171">
        <v>6.9085999999999999</v>
      </c>
      <c r="G1008" s="163">
        <f t="shared" si="12"/>
        <v>110</v>
      </c>
    </row>
    <row r="1009" spans="1:7" x14ac:dyDescent="0.35">
      <c r="A1009" s="226">
        <v>43130</v>
      </c>
      <c r="B1009" s="47">
        <f t="shared" si="10"/>
        <v>7688.9673739976261</v>
      </c>
      <c r="C1009" s="269">
        <v>53120</v>
      </c>
      <c r="D1009" s="47">
        <f t="shared" si="11"/>
        <v>6571.7669863227575</v>
      </c>
      <c r="E1009" s="269">
        <v>7062</v>
      </c>
      <c r="F1009" s="171">
        <v>6.9085999999999999</v>
      </c>
      <c r="G1009" s="163">
        <f t="shared" si="12"/>
        <v>-210</v>
      </c>
    </row>
    <row r="1010" spans="1:7" x14ac:dyDescent="0.35">
      <c r="A1010" s="226">
        <v>43131</v>
      </c>
      <c r="B1010" s="47">
        <f t="shared" si="10"/>
        <v>7624.5549025851842</v>
      </c>
      <c r="C1010" s="269">
        <v>52675</v>
      </c>
      <c r="D1010" s="47">
        <f t="shared" si="11"/>
        <v>6516.7135919531493</v>
      </c>
      <c r="E1010" s="269">
        <v>7049</v>
      </c>
      <c r="F1010" s="171">
        <v>6.9085999999999999</v>
      </c>
      <c r="G1010" s="163">
        <f t="shared" si="12"/>
        <v>-445</v>
      </c>
    </row>
    <row r="1011" spans="1:7" x14ac:dyDescent="0.35">
      <c r="A1011" s="226">
        <v>43132</v>
      </c>
      <c r="B1011" s="47">
        <f t="shared" si="10"/>
        <v>7644.8195003329183</v>
      </c>
      <c r="C1011" s="269">
        <v>52815</v>
      </c>
      <c r="D1011" s="47">
        <f t="shared" si="11"/>
        <v>6534.0337609683065</v>
      </c>
      <c r="E1011" s="269">
        <v>7100.5</v>
      </c>
      <c r="F1011" s="171">
        <v>6.9085999999999999</v>
      </c>
      <c r="G1011" s="163">
        <f t="shared" si="12"/>
        <v>140</v>
      </c>
    </row>
    <row r="1012" spans="1:7" x14ac:dyDescent="0.35">
      <c r="A1012" s="226">
        <v>43133</v>
      </c>
      <c r="B1012" s="47">
        <f t="shared" si="10"/>
        <v>7646.9907072344613</v>
      </c>
      <c r="C1012" s="269">
        <v>52830</v>
      </c>
      <c r="D1012" s="47">
        <f t="shared" si="11"/>
        <v>6535.889493362788</v>
      </c>
      <c r="E1012" s="269">
        <v>7027</v>
      </c>
      <c r="F1012" s="171">
        <v>6.9085999999999999</v>
      </c>
      <c r="G1012" s="163">
        <f t="shared" si="12"/>
        <v>15</v>
      </c>
    </row>
    <row r="1013" spans="1:7" x14ac:dyDescent="0.35">
      <c r="A1013" s="226">
        <v>43136</v>
      </c>
      <c r="B1013" s="47">
        <f t="shared" si="10"/>
        <v>7623.8311669513359</v>
      </c>
      <c r="C1013" s="269">
        <v>52670</v>
      </c>
      <c r="D1013" s="47">
        <f t="shared" si="11"/>
        <v>6516.0950144883218</v>
      </c>
      <c r="E1013" s="269">
        <v>7066</v>
      </c>
      <c r="F1013" s="171">
        <v>6.9085999999999999</v>
      </c>
      <c r="G1013" s="163">
        <f t="shared" si="12"/>
        <v>-160</v>
      </c>
    </row>
    <row r="1014" spans="1:7" x14ac:dyDescent="0.35">
      <c r="A1014" s="226">
        <v>43137</v>
      </c>
      <c r="B1014" s="47">
        <f t="shared" si="10"/>
        <v>7609.3564542743825</v>
      </c>
      <c r="C1014" s="269">
        <v>52570</v>
      </c>
      <c r="D1014" s="47">
        <f t="shared" si="11"/>
        <v>6503.7234651917806</v>
      </c>
      <c r="E1014" s="269">
        <v>7050</v>
      </c>
      <c r="F1014" s="171">
        <v>6.9085999999999999</v>
      </c>
      <c r="G1014" s="163">
        <f t="shared" si="12"/>
        <v>-100</v>
      </c>
    </row>
    <row r="1015" spans="1:7" x14ac:dyDescent="0.35">
      <c r="A1015" s="226">
        <v>43138</v>
      </c>
      <c r="B1015" s="47">
        <f t="shared" si="10"/>
        <v>7638.3058796282894</v>
      </c>
      <c r="C1015" s="269">
        <v>52770</v>
      </c>
      <c r="D1015" s="47">
        <f t="shared" si="11"/>
        <v>6528.466563784863</v>
      </c>
      <c r="E1015" s="269">
        <v>7060</v>
      </c>
      <c r="F1015" s="171">
        <v>6.9085999999999999</v>
      </c>
      <c r="G1015" s="163">
        <f t="shared" si="12"/>
        <v>200</v>
      </c>
    </row>
    <row r="1016" spans="1:7" x14ac:dyDescent="0.35">
      <c r="A1016" s="226">
        <v>43139</v>
      </c>
      <c r="B1016" s="47">
        <f t="shared" si="10"/>
        <v>7466.0567987725444</v>
      </c>
      <c r="C1016" s="269">
        <v>51580</v>
      </c>
      <c r="D1016" s="47">
        <f t="shared" si="11"/>
        <v>6381.2451271560212</v>
      </c>
      <c r="E1016" s="269">
        <v>7006</v>
      </c>
      <c r="F1016" s="171">
        <v>6.9085999999999999</v>
      </c>
      <c r="G1016" s="163">
        <f t="shared" si="12"/>
        <v>-1190</v>
      </c>
    </row>
    <row r="1017" spans="1:7" x14ac:dyDescent="0.35">
      <c r="A1017" s="226">
        <v>43140</v>
      </c>
      <c r="B1017" s="47">
        <f t="shared" si="10"/>
        <v>7422.632660741684</v>
      </c>
      <c r="C1017" s="269">
        <v>51280</v>
      </c>
      <c r="D1017" s="47">
        <f t="shared" si="11"/>
        <v>6344.1304792663968</v>
      </c>
      <c r="E1017" s="269">
        <v>6838</v>
      </c>
      <c r="F1017" s="171">
        <v>6.9085999999999999</v>
      </c>
      <c r="G1017" s="163">
        <f t="shared" si="12"/>
        <v>-300</v>
      </c>
    </row>
    <row r="1018" spans="1:7" x14ac:dyDescent="0.35">
      <c r="A1018" s="226">
        <v>43153</v>
      </c>
      <c r="B1018" s="47">
        <f t="shared" si="10"/>
        <v>7558.6949599050458</v>
      </c>
      <c r="C1018" s="269">
        <v>52220</v>
      </c>
      <c r="D1018" s="47">
        <f t="shared" si="11"/>
        <v>6460.4230426538861</v>
      </c>
      <c r="E1018" s="269">
        <v>7003</v>
      </c>
      <c r="F1018" s="171">
        <v>6.9085999999999999</v>
      </c>
      <c r="G1018" s="163">
        <f t="shared" si="12"/>
        <v>940</v>
      </c>
    </row>
    <row r="1019" spans="1:7" x14ac:dyDescent="0.35">
      <c r="A1019" s="226">
        <v>43158</v>
      </c>
      <c r="B1019" s="47">
        <f t="shared" si="10"/>
        <v>7658.5704773760244</v>
      </c>
      <c r="C1019" s="269">
        <v>52910</v>
      </c>
      <c r="D1019" s="47">
        <f t="shared" si="11"/>
        <v>6545.7867328000211</v>
      </c>
      <c r="E1019" s="269">
        <v>7111</v>
      </c>
      <c r="F1019" s="171">
        <v>6.9085999999999999</v>
      </c>
      <c r="G1019" s="163">
        <f t="shared" si="12"/>
        <v>690</v>
      </c>
    </row>
    <row r="1020" spans="1:7" x14ac:dyDescent="0.35">
      <c r="A1020" s="226">
        <v>43159</v>
      </c>
      <c r="B1020" s="47">
        <f t="shared" si="10"/>
        <v>7584.7494427235624</v>
      </c>
      <c r="C1020" s="269">
        <v>52400</v>
      </c>
      <c r="D1020" s="47">
        <f t="shared" si="11"/>
        <v>6482.6918313876604</v>
      </c>
      <c r="E1020" s="269">
        <v>7028</v>
      </c>
      <c r="F1020" s="171">
        <v>6.9085999999999999</v>
      </c>
      <c r="G1020" s="163">
        <f t="shared" si="12"/>
        <v>-510</v>
      </c>
    </row>
    <row r="1021" spans="1:7" x14ac:dyDescent="0.35">
      <c r="A1021" s="226">
        <v>43160</v>
      </c>
      <c r="B1021" s="47">
        <f t="shared" si="10"/>
        <v>7523.9556494803583</v>
      </c>
      <c r="C1021" s="269">
        <v>51980</v>
      </c>
      <c r="D1021" s="47">
        <f t="shared" si="11"/>
        <v>6430.7313243421868</v>
      </c>
      <c r="E1021" s="269">
        <v>6953</v>
      </c>
      <c r="F1021" s="171">
        <v>6.9085999999999999</v>
      </c>
      <c r="G1021" s="163">
        <f t="shared" si="12"/>
        <v>-420</v>
      </c>
    </row>
    <row r="1022" spans="1:7" x14ac:dyDescent="0.35">
      <c r="A1022" s="226">
        <v>43161</v>
      </c>
      <c r="B1022" s="47">
        <f t="shared" si="10"/>
        <v>7515.9945575080337</v>
      </c>
      <c r="C1022" s="269">
        <v>51925</v>
      </c>
      <c r="D1022" s="47">
        <f t="shared" si="11"/>
        <v>6423.9269722290892</v>
      </c>
      <c r="E1022" s="269">
        <v>6852</v>
      </c>
      <c r="F1022" s="171">
        <v>6.9085999999999999</v>
      </c>
      <c r="G1022" s="163">
        <f t="shared" si="12"/>
        <v>-55</v>
      </c>
    </row>
    <row r="1023" spans="1:7" x14ac:dyDescent="0.35">
      <c r="A1023" s="226">
        <v>43164</v>
      </c>
      <c r="B1023" s="47">
        <f t="shared" si="10"/>
        <v>7492.8350172249084</v>
      </c>
      <c r="C1023" s="269">
        <v>51765</v>
      </c>
      <c r="D1023" s="47">
        <f t="shared" si="11"/>
        <v>6404.132493354623</v>
      </c>
      <c r="E1023" s="269">
        <v>6883</v>
      </c>
      <c r="F1023" s="171">
        <v>6.9085999999999999</v>
      </c>
      <c r="G1023" s="163">
        <f t="shared" si="12"/>
        <v>-160</v>
      </c>
    </row>
    <row r="1024" spans="1:7" x14ac:dyDescent="0.35">
      <c r="A1024" s="226">
        <v>43165</v>
      </c>
      <c r="B1024" s="47">
        <f t="shared" si="10"/>
        <v>7502.2435804649276</v>
      </c>
      <c r="C1024" s="269">
        <v>51830</v>
      </c>
      <c r="D1024" s="47">
        <f t="shared" si="11"/>
        <v>6412.1740003973746</v>
      </c>
      <c r="E1024" s="269">
        <v>6850</v>
      </c>
      <c r="F1024" s="171">
        <v>6.9085999999999999</v>
      </c>
      <c r="G1024" s="163">
        <f t="shared" si="12"/>
        <v>65</v>
      </c>
    </row>
    <row r="1025" spans="1:7" x14ac:dyDescent="0.35">
      <c r="A1025" s="226">
        <v>43166</v>
      </c>
      <c r="B1025" s="47">
        <f t="shared" si="10"/>
        <v>7522.5081782126626</v>
      </c>
      <c r="C1025" s="269">
        <v>51970</v>
      </c>
      <c r="D1025" s="47">
        <f t="shared" si="11"/>
        <v>6429.4941694125328</v>
      </c>
      <c r="E1025" s="269">
        <v>6968.5</v>
      </c>
      <c r="F1025" s="171">
        <v>6.9085999999999999</v>
      </c>
      <c r="G1025" s="163">
        <f t="shared" si="12"/>
        <v>140</v>
      </c>
    </row>
    <row r="1026" spans="1:7" x14ac:dyDescent="0.35">
      <c r="A1026" s="226">
        <v>43167</v>
      </c>
      <c r="B1026" s="47">
        <f t="shared" si="10"/>
        <v>7490.6638103233654</v>
      </c>
      <c r="C1026" s="269">
        <v>51750</v>
      </c>
      <c r="D1026" s="47">
        <f t="shared" si="11"/>
        <v>6402.2767609601415</v>
      </c>
      <c r="E1026" s="269">
        <v>6873</v>
      </c>
      <c r="F1026" s="171">
        <v>6.9085999999999999</v>
      </c>
      <c r="G1026" s="163">
        <f t="shared" si="12"/>
        <v>-220</v>
      </c>
    </row>
    <row r="1027" spans="1:7" x14ac:dyDescent="0.35">
      <c r="A1027" s="226">
        <v>43168</v>
      </c>
      <c r="B1027" s="47">
        <f t="shared" si="10"/>
        <v>7390.7882928523868</v>
      </c>
      <c r="C1027" s="269">
        <v>51060</v>
      </c>
      <c r="D1027" s="47">
        <f t="shared" si="11"/>
        <v>6316.9130708140065</v>
      </c>
      <c r="E1027" s="269">
        <v>6830</v>
      </c>
      <c r="F1027" s="171">
        <v>6.9085999999999999</v>
      </c>
      <c r="G1027" s="163">
        <f t="shared" si="12"/>
        <v>-690</v>
      </c>
    </row>
    <row r="1028" spans="1:7" x14ac:dyDescent="0.35">
      <c r="A1028" s="226">
        <v>43171</v>
      </c>
      <c r="B1028" s="47">
        <f t="shared" si="10"/>
        <v>7461.7143849694585</v>
      </c>
      <c r="C1028" s="269">
        <v>51550</v>
      </c>
      <c r="D1028" s="47">
        <f t="shared" si="11"/>
        <v>6377.5336623670592</v>
      </c>
      <c r="E1028" s="269">
        <v>6808</v>
      </c>
      <c r="F1028" s="171">
        <v>6.9085999999999999</v>
      </c>
      <c r="G1028" s="163">
        <f t="shared" si="12"/>
        <v>490</v>
      </c>
    </row>
    <row r="1029" spans="1:7" x14ac:dyDescent="0.35">
      <c r="A1029" s="226">
        <v>43172</v>
      </c>
      <c r="B1029" s="47">
        <f t="shared" ref="B1029:B1051" si="13">+IF(F1029=0,"",C1029/F1029)</f>
        <v>7435.6599021509428</v>
      </c>
      <c r="C1029" s="269">
        <v>51370</v>
      </c>
      <c r="D1029" s="47">
        <f t="shared" ref="D1029:D1092" si="14">+B1029/1.17</f>
        <v>6355.2648736332849</v>
      </c>
      <c r="E1029" s="269">
        <v>6857</v>
      </c>
      <c r="F1029" s="171">
        <v>6.9085999999999999</v>
      </c>
      <c r="G1029" s="163">
        <f t="shared" si="12"/>
        <v>-180</v>
      </c>
    </row>
    <row r="1030" spans="1:7" x14ac:dyDescent="0.35">
      <c r="A1030" s="226">
        <v>43173</v>
      </c>
      <c r="B1030" s="47">
        <f t="shared" si="13"/>
        <v>7455.9244998986769</v>
      </c>
      <c r="C1030" s="269">
        <v>51510</v>
      </c>
      <c r="D1030" s="47">
        <f t="shared" si="14"/>
        <v>6372.5850426484421</v>
      </c>
      <c r="E1030" s="269">
        <v>6883</v>
      </c>
      <c r="F1030" s="171">
        <v>6.9085999999999999</v>
      </c>
      <c r="G1030" s="163">
        <f t="shared" si="12"/>
        <v>140</v>
      </c>
    </row>
    <row r="1031" spans="1:7" x14ac:dyDescent="0.35">
      <c r="A1031" s="226">
        <v>43174</v>
      </c>
      <c r="B1031" s="47">
        <f t="shared" si="13"/>
        <v>7489.9400746895171</v>
      </c>
      <c r="C1031" s="269">
        <v>51745</v>
      </c>
      <c r="D1031" s="47">
        <f t="shared" si="14"/>
        <v>6401.658183495314</v>
      </c>
      <c r="E1031" s="269">
        <v>7015</v>
      </c>
      <c r="F1031" s="171">
        <v>6.9085999999999999</v>
      </c>
      <c r="G1031" s="163">
        <f t="shared" si="12"/>
        <v>235</v>
      </c>
    </row>
    <row r="1032" spans="1:7" x14ac:dyDescent="0.35">
      <c r="A1032" s="226">
        <v>43175</v>
      </c>
      <c r="B1032" s="47">
        <f t="shared" si="13"/>
        <v>7432.7649596155516</v>
      </c>
      <c r="C1032" s="269">
        <v>51350</v>
      </c>
      <c r="D1032" s="47">
        <f t="shared" si="14"/>
        <v>6352.7905637739759</v>
      </c>
      <c r="E1032" s="269">
        <v>6885.5</v>
      </c>
      <c r="F1032" s="171">
        <v>6.9085999999999999</v>
      </c>
      <c r="G1032" s="163">
        <f t="shared" si="12"/>
        <v>-395</v>
      </c>
    </row>
    <row r="1033" spans="1:7" x14ac:dyDescent="0.35">
      <c r="A1033" s="226">
        <v>43178</v>
      </c>
      <c r="B1033" s="47">
        <f t="shared" si="13"/>
        <v>7357.4964536953939</v>
      </c>
      <c r="C1033" s="269">
        <v>50830</v>
      </c>
      <c r="D1033" s="47">
        <f t="shared" si="14"/>
        <v>6288.4585074319612</v>
      </c>
      <c r="E1033" s="269">
        <v>6923</v>
      </c>
      <c r="F1033" s="171">
        <v>6.9085999999999999</v>
      </c>
      <c r="G1033" s="163">
        <f t="shared" si="12"/>
        <v>-520</v>
      </c>
    </row>
    <row r="1034" spans="1:7" x14ac:dyDescent="0.35">
      <c r="A1034" s="226">
        <v>43179</v>
      </c>
      <c r="B1034" s="47">
        <f t="shared" si="13"/>
        <v>7367.6287525692615</v>
      </c>
      <c r="C1034" s="269">
        <v>50900</v>
      </c>
      <c r="D1034" s="47">
        <f t="shared" si="14"/>
        <v>6297.1185919395402</v>
      </c>
      <c r="E1034" s="269">
        <v>6791.5</v>
      </c>
      <c r="F1034" s="171">
        <v>6.9085999999999999</v>
      </c>
      <c r="G1034" s="163">
        <f t="shared" si="12"/>
        <v>70</v>
      </c>
    </row>
    <row r="1035" spans="1:7" x14ac:dyDescent="0.35">
      <c r="A1035" s="226">
        <v>43180</v>
      </c>
      <c r="B1035" s="47">
        <f t="shared" si="13"/>
        <v>7309.7299018614485</v>
      </c>
      <c r="C1035" s="269">
        <v>50500</v>
      </c>
      <c r="D1035" s="47">
        <f t="shared" si="14"/>
        <v>6247.6323947533756</v>
      </c>
      <c r="E1035" s="269">
        <v>6784</v>
      </c>
      <c r="F1035" s="171">
        <v>6.9085999999999999</v>
      </c>
      <c r="G1035" s="163">
        <f t="shared" si="12"/>
        <v>-400</v>
      </c>
    </row>
    <row r="1036" spans="1:7" x14ac:dyDescent="0.35">
      <c r="A1036" s="226">
        <v>43181</v>
      </c>
      <c r="B1036" s="47">
        <f t="shared" si="13"/>
        <v>7357.4964536953939</v>
      </c>
      <c r="C1036" s="269">
        <v>50830</v>
      </c>
      <c r="D1036" s="47">
        <f t="shared" si="14"/>
        <v>6288.4585074319612</v>
      </c>
      <c r="E1036" s="269">
        <v>6675</v>
      </c>
      <c r="F1036" s="171">
        <v>6.9085999999999999</v>
      </c>
      <c r="G1036" s="163">
        <f t="shared" si="12"/>
        <v>330</v>
      </c>
    </row>
    <row r="1037" spans="1:7" x14ac:dyDescent="0.35">
      <c r="A1037" s="226">
        <v>43182</v>
      </c>
      <c r="B1037" s="47">
        <f t="shared" si="13"/>
        <v>7206.9594418550796</v>
      </c>
      <c r="C1037" s="269">
        <v>49790</v>
      </c>
      <c r="D1037" s="47">
        <f t="shared" si="14"/>
        <v>6159.7943947479316</v>
      </c>
      <c r="E1037" s="269">
        <v>6746.5</v>
      </c>
      <c r="F1037" s="171">
        <v>6.9085999999999999</v>
      </c>
      <c r="G1037" s="163">
        <f t="shared" si="12"/>
        <v>-1040</v>
      </c>
    </row>
    <row r="1038" spans="1:7" x14ac:dyDescent="0.35">
      <c r="A1038" s="226">
        <v>43185</v>
      </c>
      <c r="B1038" s="47">
        <f t="shared" si="13"/>
        <v>7067.2784645224792</v>
      </c>
      <c r="C1038" s="269">
        <v>48825</v>
      </c>
      <c r="D1038" s="47">
        <f t="shared" si="14"/>
        <v>6040.4089440363077</v>
      </c>
      <c r="E1038" s="269">
        <v>6658</v>
      </c>
      <c r="F1038" s="171">
        <v>6.9085999999999999</v>
      </c>
      <c r="G1038" s="163">
        <f t="shared" si="12"/>
        <v>-965</v>
      </c>
    </row>
    <row r="1039" spans="1:7" x14ac:dyDescent="0.35">
      <c r="A1039" s="226">
        <v>43186</v>
      </c>
      <c r="B1039" s="47">
        <f t="shared" si="13"/>
        <v>7131.690935934922</v>
      </c>
      <c r="C1039" s="269">
        <v>49270</v>
      </c>
      <c r="D1039" s="47">
        <f t="shared" si="14"/>
        <v>6095.4623384059169</v>
      </c>
      <c r="E1039" s="269">
        <v>6500</v>
      </c>
      <c r="F1039" s="171">
        <v>6.9085999999999999</v>
      </c>
      <c r="G1039" s="163">
        <f t="shared" si="12"/>
        <v>445</v>
      </c>
    </row>
    <row r="1040" spans="1:7" x14ac:dyDescent="0.35">
      <c r="A1040" s="226">
        <v>43187</v>
      </c>
      <c r="B1040" s="47">
        <f t="shared" si="13"/>
        <v>7112.1500738210352</v>
      </c>
      <c r="C1040" s="269">
        <v>49135</v>
      </c>
      <c r="D1040" s="47">
        <f t="shared" si="14"/>
        <v>6078.7607468555861</v>
      </c>
      <c r="E1040" s="269">
        <v>6641.5</v>
      </c>
      <c r="F1040" s="171">
        <v>6.9085999999999999</v>
      </c>
      <c r="G1040" s="163">
        <f t="shared" si="12"/>
        <v>-135</v>
      </c>
    </row>
    <row r="1041" spans="1:7" x14ac:dyDescent="0.35">
      <c r="A1041" s="226">
        <v>43188</v>
      </c>
      <c r="B1041" s="47">
        <f t="shared" si="13"/>
        <v>7178.73375213502</v>
      </c>
      <c r="C1041" s="269">
        <v>49595</v>
      </c>
      <c r="D1041" s="47">
        <f t="shared" si="14"/>
        <v>6135.6698736196759</v>
      </c>
      <c r="E1041" s="269">
        <v>6601.5</v>
      </c>
      <c r="F1041" s="171">
        <v>6.9085999999999999</v>
      </c>
      <c r="G1041" s="163">
        <f t="shared" si="12"/>
        <v>460</v>
      </c>
    </row>
    <row r="1042" spans="1:7" x14ac:dyDescent="0.35">
      <c r="A1042" s="226">
        <v>43189</v>
      </c>
      <c r="B1042" s="47">
        <f t="shared" si="13"/>
        <v>7204.0644993196884</v>
      </c>
      <c r="C1042" s="269">
        <v>49770</v>
      </c>
      <c r="D1042" s="47">
        <f t="shared" si="14"/>
        <v>6157.3200848886227</v>
      </c>
      <c r="E1042" s="269">
        <v>6685</v>
      </c>
      <c r="F1042" s="171">
        <v>6.9085999999999999</v>
      </c>
      <c r="G1042" s="163">
        <f t="shared" si="12"/>
        <v>175</v>
      </c>
    </row>
    <row r="1043" spans="1:7" x14ac:dyDescent="0.35">
      <c r="A1043" s="226">
        <v>43192</v>
      </c>
      <c r="B1043" s="47">
        <f t="shared" si="13"/>
        <v>7257.6209362244163</v>
      </c>
      <c r="C1043" s="269">
        <v>50140</v>
      </c>
      <c r="D1043" s="47">
        <f t="shared" si="14"/>
        <v>6203.0948172858261</v>
      </c>
      <c r="E1043" s="269">
        <v>6685</v>
      </c>
      <c r="F1043" s="171">
        <v>6.9085999999999999</v>
      </c>
      <c r="G1043" s="163">
        <f t="shared" si="12"/>
        <v>370</v>
      </c>
    </row>
    <row r="1044" spans="1:7" x14ac:dyDescent="0.35">
      <c r="A1044" s="226">
        <v>43193</v>
      </c>
      <c r="B1044" s="47">
        <f t="shared" si="13"/>
        <v>7313.3485800306862</v>
      </c>
      <c r="C1044" s="269">
        <v>50525</v>
      </c>
      <c r="D1044" s="47">
        <f t="shared" si="14"/>
        <v>6250.7252820775102</v>
      </c>
      <c r="E1044" s="269">
        <v>6685</v>
      </c>
      <c r="F1044" s="171">
        <v>6.9085999999999999</v>
      </c>
      <c r="G1044" s="163">
        <f t="shared" si="12"/>
        <v>385</v>
      </c>
    </row>
    <row r="1045" spans="1:7" x14ac:dyDescent="0.35">
      <c r="A1045" s="226">
        <v>43194</v>
      </c>
      <c r="B1045" s="47">
        <f t="shared" si="13"/>
        <v>7316.9672581999248</v>
      </c>
      <c r="C1045" s="269">
        <v>50550</v>
      </c>
      <c r="D1045" s="47">
        <f t="shared" si="14"/>
        <v>6253.8181694016457</v>
      </c>
      <c r="E1045" s="269">
        <v>6756</v>
      </c>
      <c r="F1045" s="171">
        <v>6.9085999999999999</v>
      </c>
      <c r="G1045" s="163">
        <f t="shared" si="12"/>
        <v>25</v>
      </c>
    </row>
    <row r="1046" spans="1:7" x14ac:dyDescent="0.35">
      <c r="A1046" s="226">
        <v>43195</v>
      </c>
      <c r="B1046" s="47">
        <f t="shared" si="13"/>
        <v>7316.9672581999248</v>
      </c>
      <c r="C1046" s="269">
        <v>50550</v>
      </c>
      <c r="D1046" s="47">
        <f t="shared" si="14"/>
        <v>6253.8181694016457</v>
      </c>
      <c r="E1046" s="269">
        <v>6625</v>
      </c>
      <c r="F1046" s="171">
        <v>6.9085999999999999</v>
      </c>
      <c r="G1046" s="163">
        <f t="shared" si="12"/>
        <v>0</v>
      </c>
    </row>
    <row r="1047" spans="1:7" x14ac:dyDescent="0.35">
      <c r="A1047" s="226">
        <v>43196</v>
      </c>
      <c r="B1047" s="47">
        <f t="shared" si="13"/>
        <v>7316.9672581999248</v>
      </c>
      <c r="C1047" s="269">
        <v>50550</v>
      </c>
      <c r="D1047" s="47">
        <f t="shared" si="14"/>
        <v>6253.8181694016457</v>
      </c>
      <c r="E1047" s="269">
        <v>6767</v>
      </c>
      <c r="F1047" s="171">
        <v>6.9085999999999999</v>
      </c>
      <c r="G1047" s="163">
        <f t="shared" si="12"/>
        <v>0</v>
      </c>
    </row>
    <row r="1048" spans="1:7" x14ac:dyDescent="0.35">
      <c r="A1048" s="226">
        <v>43200</v>
      </c>
      <c r="B1048" s="47">
        <f t="shared" si="13"/>
        <v>7392.2357641200824</v>
      </c>
      <c r="C1048" s="269">
        <v>51070</v>
      </c>
      <c r="D1048" s="47">
        <f t="shared" si="14"/>
        <v>6318.1502257436605</v>
      </c>
      <c r="E1048" s="269">
        <v>6767</v>
      </c>
      <c r="F1048" s="171">
        <v>6.9085999999999999</v>
      </c>
      <c r="G1048" s="163">
        <f t="shared" si="12"/>
        <v>520</v>
      </c>
    </row>
    <row r="1049" spans="1:7" x14ac:dyDescent="0.35">
      <c r="A1049" s="226">
        <v>43201</v>
      </c>
      <c r="B1049" s="47">
        <f t="shared" si="13"/>
        <v>7418.2902469385981</v>
      </c>
      <c r="C1049" s="269">
        <v>51250</v>
      </c>
      <c r="D1049" s="47">
        <f t="shared" si="14"/>
        <v>6340.4190144774348</v>
      </c>
      <c r="E1049" s="269">
        <v>6888</v>
      </c>
      <c r="F1049" s="171">
        <v>6.9085999999999999</v>
      </c>
      <c r="G1049" s="163">
        <f t="shared" si="12"/>
        <v>180</v>
      </c>
    </row>
    <row r="1050" spans="1:7" x14ac:dyDescent="0.35">
      <c r="A1050" s="226">
        <v>43202</v>
      </c>
      <c r="B1050" s="47">
        <f t="shared" si="13"/>
        <v>7344.4692122861361</v>
      </c>
      <c r="C1050" s="269">
        <v>50740</v>
      </c>
      <c r="D1050" s="47">
        <f t="shared" si="14"/>
        <v>6277.324113065074</v>
      </c>
      <c r="E1050" s="269">
        <v>6930.5</v>
      </c>
      <c r="F1050" s="171">
        <v>6.9085999999999999</v>
      </c>
      <c r="G1050" s="163">
        <f t="shared" si="12"/>
        <v>-510</v>
      </c>
    </row>
    <row r="1051" spans="1:7" x14ac:dyDescent="0.35">
      <c r="A1051" s="226">
        <v>43203</v>
      </c>
      <c r="B1051" s="47">
        <f t="shared" si="13"/>
        <v>7324.204614538402</v>
      </c>
      <c r="C1051" s="269">
        <v>50600</v>
      </c>
      <c r="D1051" s="47">
        <f t="shared" si="14"/>
        <v>6260.0039440499168</v>
      </c>
      <c r="E1051" s="269">
        <v>6756</v>
      </c>
      <c r="F1051" s="171">
        <v>6.9085999999999999</v>
      </c>
      <c r="G1051" s="163">
        <f t="shared" si="12"/>
        <v>-140</v>
      </c>
    </row>
    <row r="1052" spans="1:7" x14ac:dyDescent="0.35">
      <c r="A1052" s="226">
        <v>43206</v>
      </c>
      <c r="B1052" s="47">
        <f t="shared" ref="B1052:B1083" si="15">+IF(F1052=0,"",C1052/F1052)</f>
        <v>7299.597602987581</v>
      </c>
      <c r="C1052" s="269">
        <v>50430</v>
      </c>
      <c r="D1052" s="47">
        <f t="shared" si="14"/>
        <v>6238.9723102457965</v>
      </c>
      <c r="E1052" s="269">
        <v>6830</v>
      </c>
      <c r="F1052" s="171">
        <v>6.9085999999999999</v>
      </c>
      <c r="G1052" s="163">
        <f t="shared" si="12"/>
        <v>-170</v>
      </c>
    </row>
    <row r="1053" spans="1:7" x14ac:dyDescent="0.35">
      <c r="A1053" s="226">
        <v>43207</v>
      </c>
      <c r="B1053" s="47">
        <f t="shared" si="15"/>
        <v>7372.6949020061957</v>
      </c>
      <c r="C1053" s="269">
        <v>50935</v>
      </c>
      <c r="D1053" s="47">
        <f t="shared" si="14"/>
        <v>6301.4486341933298</v>
      </c>
      <c r="E1053" s="269">
        <v>6811.5</v>
      </c>
      <c r="F1053" s="171">
        <v>6.9085999999999999</v>
      </c>
      <c r="G1053" s="163">
        <f t="shared" si="12"/>
        <v>505</v>
      </c>
    </row>
    <row r="1054" spans="1:7" x14ac:dyDescent="0.35">
      <c r="A1054" s="226">
        <v>43208</v>
      </c>
      <c r="B1054" s="47">
        <f t="shared" si="15"/>
        <v>7370.5236951046527</v>
      </c>
      <c r="C1054" s="269">
        <v>50920</v>
      </c>
      <c r="D1054" s="47">
        <f t="shared" si="14"/>
        <v>6299.5929017988492</v>
      </c>
      <c r="E1054" s="269">
        <v>6784</v>
      </c>
      <c r="F1054" s="171">
        <v>6.9085999999999999</v>
      </c>
      <c r="G1054" s="163">
        <f t="shared" si="12"/>
        <v>-15</v>
      </c>
    </row>
    <row r="1055" spans="1:7" x14ac:dyDescent="0.35">
      <c r="A1055" s="226">
        <v>43209</v>
      </c>
      <c r="B1055" s="47">
        <f t="shared" si="15"/>
        <v>7505.1385230003189</v>
      </c>
      <c r="C1055" s="269">
        <v>51850</v>
      </c>
      <c r="D1055" s="47">
        <f t="shared" si="14"/>
        <v>6414.6483102566835</v>
      </c>
      <c r="E1055" s="269">
        <v>6936</v>
      </c>
      <c r="F1055" s="171">
        <v>6.9085999999999999</v>
      </c>
      <c r="G1055" s="163">
        <f t="shared" si="12"/>
        <v>930</v>
      </c>
    </row>
    <row r="1056" spans="1:7" x14ac:dyDescent="0.35">
      <c r="A1056" s="226">
        <v>43210</v>
      </c>
      <c r="B1056" s="47">
        <f t="shared" si="15"/>
        <v>7468.9517413079348</v>
      </c>
      <c r="C1056" s="269">
        <v>51600</v>
      </c>
      <c r="D1056" s="47">
        <f t="shared" si="14"/>
        <v>6383.7194370153293</v>
      </c>
      <c r="E1056" s="269">
        <v>6942</v>
      </c>
      <c r="F1056" s="171">
        <v>6.9085999999999999</v>
      </c>
      <c r="G1056" s="163">
        <f t="shared" si="12"/>
        <v>-250</v>
      </c>
    </row>
    <row r="1057" spans="1:7" x14ac:dyDescent="0.35">
      <c r="A1057" s="226">
        <v>43213</v>
      </c>
      <c r="B1057" s="47">
        <f t="shared" si="15"/>
        <v>7507.3097299018618</v>
      </c>
      <c r="C1057" s="269">
        <v>51865</v>
      </c>
      <c r="D1057" s="47">
        <f t="shared" si="14"/>
        <v>6416.5040426511641</v>
      </c>
      <c r="E1057" s="269">
        <v>6939</v>
      </c>
      <c r="F1057" s="171">
        <v>6.9085999999999999</v>
      </c>
      <c r="G1057" s="163">
        <f t="shared" si="12"/>
        <v>265</v>
      </c>
    </row>
    <row r="1058" spans="1:7" x14ac:dyDescent="0.35">
      <c r="A1058" s="226">
        <v>43214</v>
      </c>
      <c r="B1058" s="47">
        <f t="shared" si="15"/>
        <v>7474.7416263787163</v>
      </c>
      <c r="C1058" s="269">
        <v>51640</v>
      </c>
      <c r="D1058" s="47">
        <f t="shared" si="14"/>
        <v>6388.6680567339463</v>
      </c>
      <c r="E1058" s="269">
        <v>6923</v>
      </c>
      <c r="F1058" s="171">
        <v>6.9085999999999999</v>
      </c>
      <c r="G1058" s="163">
        <f t="shared" si="12"/>
        <v>-225</v>
      </c>
    </row>
    <row r="1059" spans="1:7" x14ac:dyDescent="0.35">
      <c r="A1059" s="226">
        <v>43215</v>
      </c>
      <c r="B1059" s="47">
        <f t="shared" si="15"/>
        <v>7495.7299597602987</v>
      </c>
      <c r="C1059" s="269">
        <v>51785</v>
      </c>
      <c r="D1059" s="47">
        <f t="shared" si="14"/>
        <v>6406.606803213931</v>
      </c>
      <c r="E1059" s="269">
        <v>6960.5</v>
      </c>
      <c r="F1059" s="171">
        <v>6.9085999999999999</v>
      </c>
      <c r="G1059" s="163">
        <f t="shared" si="12"/>
        <v>145</v>
      </c>
    </row>
    <row r="1060" spans="1:7" x14ac:dyDescent="0.35">
      <c r="A1060" s="226">
        <v>43216</v>
      </c>
      <c r="B1060" s="47">
        <f t="shared" si="15"/>
        <v>7495.7299597602987</v>
      </c>
      <c r="C1060" s="269">
        <v>51785</v>
      </c>
      <c r="D1060" s="47">
        <f t="shared" si="14"/>
        <v>6406.606803213931</v>
      </c>
      <c r="E1060" s="269">
        <v>6960.5</v>
      </c>
      <c r="F1060" s="171">
        <v>6.9085999999999999</v>
      </c>
      <c r="G1060" s="163">
        <f t="shared" si="12"/>
        <v>0</v>
      </c>
    </row>
    <row r="1061" spans="1:7" x14ac:dyDescent="0.35">
      <c r="A1061" s="226">
        <v>43217</v>
      </c>
      <c r="B1061" s="47">
        <f t="shared" si="15"/>
        <v>7471.846683843326</v>
      </c>
      <c r="C1061" s="269">
        <v>51620</v>
      </c>
      <c r="D1061" s="47">
        <f t="shared" si="14"/>
        <v>6386.1937468746382</v>
      </c>
      <c r="E1061" s="269">
        <v>6885.5</v>
      </c>
      <c r="F1061" s="171">
        <v>6.9085999999999999</v>
      </c>
      <c r="G1061" s="163">
        <f t="shared" si="12"/>
        <v>-165</v>
      </c>
    </row>
    <row r="1062" spans="1:7" x14ac:dyDescent="0.35">
      <c r="A1062" s="226">
        <v>43222</v>
      </c>
      <c r="B1062" s="47">
        <f t="shared" si="15"/>
        <v>7348.811626089222</v>
      </c>
      <c r="C1062" s="269">
        <v>50770</v>
      </c>
      <c r="D1062" s="47">
        <f t="shared" si="14"/>
        <v>6281.0355778540361</v>
      </c>
      <c r="E1062" s="269">
        <v>6777.5</v>
      </c>
      <c r="F1062" s="171">
        <v>6.9085999999999999</v>
      </c>
      <c r="G1062" s="163">
        <f t="shared" si="12"/>
        <v>-850</v>
      </c>
    </row>
    <row r="1063" spans="1:7" x14ac:dyDescent="0.35">
      <c r="A1063" s="226">
        <v>43223</v>
      </c>
      <c r="B1063" s="47">
        <f t="shared" si="15"/>
        <v>7344.4692122861361</v>
      </c>
      <c r="C1063" s="269">
        <v>50740</v>
      </c>
      <c r="D1063" s="47">
        <f t="shared" si="14"/>
        <v>6277.324113065074</v>
      </c>
      <c r="E1063" s="269">
        <v>6785</v>
      </c>
      <c r="F1063" s="171">
        <v>6.9085999999999999</v>
      </c>
      <c r="G1063" s="163">
        <f t="shared" si="12"/>
        <v>-30</v>
      </c>
    </row>
    <row r="1064" spans="1:7" x14ac:dyDescent="0.35">
      <c r="A1064" s="226">
        <v>43224</v>
      </c>
      <c r="B1064" s="47">
        <f t="shared" si="15"/>
        <v>7367.6287525692615</v>
      </c>
      <c r="C1064" s="269">
        <v>50900</v>
      </c>
      <c r="D1064" s="47">
        <f t="shared" si="14"/>
        <v>6297.1185919395402</v>
      </c>
      <c r="E1064" s="269">
        <v>6837</v>
      </c>
      <c r="F1064" s="171">
        <v>6.9085999999999999</v>
      </c>
      <c r="G1064" s="163">
        <f t="shared" si="12"/>
        <v>160</v>
      </c>
    </row>
    <row r="1065" spans="1:7" x14ac:dyDescent="0.35">
      <c r="A1065" s="226">
        <v>43227</v>
      </c>
      <c r="B1065" s="47">
        <f t="shared" si="15"/>
        <v>7364.7338100338711</v>
      </c>
      <c r="C1065" s="269">
        <v>50880</v>
      </c>
      <c r="D1065" s="47">
        <f t="shared" si="14"/>
        <v>6294.6442820802322</v>
      </c>
      <c r="E1065" s="269">
        <v>6783</v>
      </c>
      <c r="F1065" s="171">
        <v>6.9085999999999999</v>
      </c>
      <c r="G1065" s="163">
        <f t="shared" si="12"/>
        <v>-20</v>
      </c>
    </row>
    <row r="1066" spans="1:7" x14ac:dyDescent="0.35">
      <c r="A1066" s="226">
        <v>43228</v>
      </c>
      <c r="B1066" s="47">
        <f t="shared" si="15"/>
        <v>7382.8272008800623</v>
      </c>
      <c r="C1066" s="269">
        <v>51005</v>
      </c>
      <c r="D1066" s="47">
        <f t="shared" si="14"/>
        <v>6310.108718700908</v>
      </c>
      <c r="E1066" s="269">
        <v>6783</v>
      </c>
      <c r="F1066" s="171">
        <v>6.9085999999999999</v>
      </c>
      <c r="G1066" s="163">
        <f t="shared" si="12"/>
        <v>125</v>
      </c>
    </row>
    <row r="1067" spans="1:7" x14ac:dyDescent="0.35">
      <c r="A1067" s="226">
        <v>43229</v>
      </c>
      <c r="B1067" s="47">
        <f t="shared" si="15"/>
        <v>7341.5742697507458</v>
      </c>
      <c r="C1067" s="269">
        <v>50720</v>
      </c>
      <c r="D1067" s="47">
        <f t="shared" si="14"/>
        <v>6274.849803205766</v>
      </c>
      <c r="E1067" s="269">
        <v>6722</v>
      </c>
      <c r="F1067" s="171">
        <v>6.9085999999999999</v>
      </c>
      <c r="G1067" s="163">
        <f t="shared" si="12"/>
        <v>-285</v>
      </c>
    </row>
    <row r="1068" spans="1:7" x14ac:dyDescent="0.35">
      <c r="A1068" s="226">
        <v>43230</v>
      </c>
      <c r="B1068" s="47">
        <f t="shared" si="15"/>
        <v>7369.7999594708044</v>
      </c>
      <c r="C1068" s="269">
        <v>50915</v>
      </c>
      <c r="D1068" s="47">
        <f t="shared" si="14"/>
        <v>6298.9743243340208</v>
      </c>
      <c r="E1068" s="269">
        <v>6786</v>
      </c>
      <c r="F1068" s="171">
        <v>6.9085999999999999</v>
      </c>
      <c r="G1068" s="163">
        <f t="shared" si="12"/>
        <v>195</v>
      </c>
    </row>
    <row r="1069" spans="1:7" x14ac:dyDescent="0.35">
      <c r="A1069" s="226">
        <v>43231</v>
      </c>
      <c r="B1069" s="47">
        <f t="shared" si="15"/>
        <v>7398.025649190864</v>
      </c>
      <c r="C1069" s="269">
        <v>51110</v>
      </c>
      <c r="D1069" s="47">
        <f t="shared" si="14"/>
        <v>6323.0988454622775</v>
      </c>
      <c r="E1069" s="269">
        <v>6862</v>
      </c>
      <c r="F1069" s="171">
        <v>6.9085999999999999</v>
      </c>
      <c r="G1069" s="163">
        <f t="shared" si="12"/>
        <v>195</v>
      </c>
    </row>
    <row r="1070" spans="1:7" x14ac:dyDescent="0.35">
      <c r="A1070" s="226">
        <v>43234</v>
      </c>
      <c r="B1070" s="47">
        <f t="shared" si="15"/>
        <v>7407.4342124308832</v>
      </c>
      <c r="C1070" s="269">
        <v>51175</v>
      </c>
      <c r="D1070" s="47">
        <f t="shared" si="14"/>
        <v>6331.1403525050291</v>
      </c>
      <c r="E1070" s="269">
        <v>6869</v>
      </c>
      <c r="F1070" s="171">
        <v>6.9085999999999999</v>
      </c>
      <c r="G1070" s="163">
        <f t="shared" si="12"/>
        <v>65</v>
      </c>
    </row>
    <row r="1071" spans="1:7" x14ac:dyDescent="0.35">
      <c r="A1071" s="226">
        <v>43235</v>
      </c>
      <c r="B1071" s="47">
        <f t="shared" si="15"/>
        <v>7374.8661089077386</v>
      </c>
      <c r="C1071" s="269">
        <v>50950</v>
      </c>
      <c r="D1071" s="47">
        <f t="shared" si="14"/>
        <v>6303.3043665878113</v>
      </c>
      <c r="E1071" s="269">
        <v>6828</v>
      </c>
      <c r="F1071" s="171">
        <v>6.9085999999999999</v>
      </c>
      <c r="G1071" s="163">
        <f t="shared" si="12"/>
        <v>-225</v>
      </c>
    </row>
    <row r="1072" spans="1:7" x14ac:dyDescent="0.35">
      <c r="A1072" s="226">
        <v>43236</v>
      </c>
      <c r="B1072" s="47">
        <f t="shared" si="15"/>
        <v>7345.9166835538317</v>
      </c>
      <c r="C1072" s="269">
        <v>50750</v>
      </c>
      <c r="D1072" s="47">
        <f t="shared" si="14"/>
        <v>6278.561267994728</v>
      </c>
      <c r="E1072" s="269">
        <v>6822.5</v>
      </c>
      <c r="F1072" s="171">
        <v>6.9085999999999999</v>
      </c>
      <c r="G1072" s="163">
        <f>+C1072-C1071</f>
        <v>-200</v>
      </c>
    </row>
    <row r="1073" spans="1:7" x14ac:dyDescent="0.35">
      <c r="A1073" s="226">
        <v>43237</v>
      </c>
      <c r="B1073" s="47">
        <f t="shared" si="15"/>
        <v>7374.1423732738904</v>
      </c>
      <c r="C1073" s="269">
        <v>50945</v>
      </c>
      <c r="D1073" s="47">
        <f t="shared" si="14"/>
        <v>6302.6857891229838</v>
      </c>
      <c r="E1073" s="269">
        <v>6773.5</v>
      </c>
      <c r="F1073" s="171">
        <v>6.9085999999999999</v>
      </c>
      <c r="G1073" s="163">
        <f t="shared" si="12"/>
        <v>195</v>
      </c>
    </row>
    <row r="1074" spans="1:7" x14ac:dyDescent="0.35">
      <c r="A1074" s="226">
        <v>43238</v>
      </c>
      <c r="B1074" s="47">
        <f t="shared" si="15"/>
        <v>7384.2746721477579</v>
      </c>
      <c r="C1074" s="269">
        <v>51015</v>
      </c>
      <c r="D1074" s="47">
        <f t="shared" si="14"/>
        <v>6311.3458736305629</v>
      </c>
      <c r="E1074" s="269">
        <v>6838</v>
      </c>
      <c r="F1074" s="171">
        <v>6.9085999999999999</v>
      </c>
      <c r="G1074" s="163">
        <f t="shared" ref="G1074:G1124" si="16">+C1074-C1073</f>
        <v>70</v>
      </c>
    </row>
    <row r="1075" spans="1:7" x14ac:dyDescent="0.35">
      <c r="A1075" s="226">
        <v>43241</v>
      </c>
      <c r="B1075" s="47">
        <f t="shared" si="15"/>
        <v>7413.9478331355122</v>
      </c>
      <c r="C1075" s="269">
        <v>51220</v>
      </c>
      <c r="D1075" s="47">
        <f t="shared" si="14"/>
        <v>6336.7075496884727</v>
      </c>
      <c r="E1075" s="269">
        <v>6783.5</v>
      </c>
      <c r="F1075" s="171">
        <v>6.9085999999999999</v>
      </c>
      <c r="G1075" s="163">
        <f t="shared" si="16"/>
        <v>205</v>
      </c>
    </row>
    <row r="1076" spans="1:7" x14ac:dyDescent="0.35">
      <c r="A1076" s="226">
        <v>43242</v>
      </c>
      <c r="B1076" s="47">
        <f t="shared" si="15"/>
        <v>7418.2902469385981</v>
      </c>
      <c r="C1076" s="269">
        <v>51250</v>
      </c>
      <c r="D1076" s="47">
        <f t="shared" si="14"/>
        <v>6340.4190144774348</v>
      </c>
      <c r="E1076" s="269">
        <v>6861</v>
      </c>
      <c r="F1076" s="171">
        <v>6.9085999999999999</v>
      </c>
      <c r="G1076" s="163">
        <f t="shared" si="16"/>
        <v>30</v>
      </c>
    </row>
    <row r="1077" spans="1:7" x14ac:dyDescent="0.35">
      <c r="A1077" s="226">
        <v>43243</v>
      </c>
      <c r="B1077" s="47">
        <f t="shared" si="15"/>
        <v>7464.6093275048488</v>
      </c>
      <c r="C1077" s="269">
        <v>51570</v>
      </c>
      <c r="D1077" s="47">
        <f t="shared" si="14"/>
        <v>6380.0079722263672</v>
      </c>
      <c r="E1077" s="269">
        <v>6931.5</v>
      </c>
      <c r="F1077" s="171">
        <v>6.9085999999999999</v>
      </c>
      <c r="G1077" s="163">
        <f t="shared" si="16"/>
        <v>320</v>
      </c>
    </row>
    <row r="1078" spans="1:7" x14ac:dyDescent="0.35">
      <c r="A1078" s="226">
        <v>43244</v>
      </c>
      <c r="B1078" s="47">
        <f t="shared" si="15"/>
        <v>7402.3680629939499</v>
      </c>
      <c r="C1078" s="269">
        <v>51140</v>
      </c>
      <c r="D1078" s="47">
        <f t="shared" si="14"/>
        <v>6326.8103102512396</v>
      </c>
      <c r="E1078" s="269">
        <v>6800</v>
      </c>
      <c r="F1078" s="171">
        <v>6.9085999999999999</v>
      </c>
      <c r="G1078" s="163">
        <f t="shared" si="16"/>
        <v>-430</v>
      </c>
    </row>
    <row r="1079" spans="1:7" x14ac:dyDescent="0.35">
      <c r="A1079" s="226">
        <v>43245</v>
      </c>
      <c r="B1079" s="47">
        <f t="shared" si="15"/>
        <v>7431.3174883478569</v>
      </c>
      <c r="C1079" s="269">
        <v>51340</v>
      </c>
      <c r="D1079" s="47">
        <f t="shared" si="14"/>
        <v>6351.5534088443228</v>
      </c>
      <c r="E1079" s="269">
        <v>6835</v>
      </c>
      <c r="F1079" s="171">
        <v>6.9085999999999999</v>
      </c>
      <c r="G1079" s="163">
        <f t="shared" si="16"/>
        <v>200</v>
      </c>
    </row>
    <row r="1080" spans="1:7" x14ac:dyDescent="0.35">
      <c r="A1080" s="226">
        <v>43248</v>
      </c>
      <c r="B1080" s="47">
        <f t="shared" si="15"/>
        <v>7413.9478331355122</v>
      </c>
      <c r="C1080" s="269">
        <v>51220</v>
      </c>
      <c r="D1080" s="47">
        <f t="shared" si="14"/>
        <v>6336.7075496884727</v>
      </c>
      <c r="E1080" s="269">
        <v>6886</v>
      </c>
      <c r="F1080" s="171">
        <v>6.9085999999999999</v>
      </c>
      <c r="G1080" s="163">
        <f t="shared" si="16"/>
        <v>-120</v>
      </c>
    </row>
    <row r="1081" spans="1:7" x14ac:dyDescent="0.35">
      <c r="A1081" s="226">
        <v>43249</v>
      </c>
      <c r="B1081" s="47">
        <f t="shared" si="15"/>
        <v>7431.3174883478569</v>
      </c>
      <c r="C1081" s="269">
        <v>51340</v>
      </c>
      <c r="D1081" s="47">
        <f t="shared" si="14"/>
        <v>6351.5534088443228</v>
      </c>
      <c r="E1081" s="269">
        <v>6886</v>
      </c>
      <c r="F1081" s="171">
        <v>6.9085999999999999</v>
      </c>
      <c r="G1081" s="163">
        <f t="shared" si="16"/>
        <v>120</v>
      </c>
    </row>
    <row r="1082" spans="1:7" x14ac:dyDescent="0.35">
      <c r="A1082" s="226">
        <v>43250</v>
      </c>
      <c r="B1082" s="47">
        <f t="shared" si="15"/>
        <v>7392.2357641200824</v>
      </c>
      <c r="C1082" s="269">
        <v>51070</v>
      </c>
      <c r="D1082" s="47">
        <f t="shared" si="14"/>
        <v>6318.1502257436605</v>
      </c>
      <c r="E1082" s="269">
        <v>6841.5</v>
      </c>
      <c r="F1082" s="171">
        <v>6.9085999999999999</v>
      </c>
      <c r="G1082" s="163">
        <f t="shared" si="16"/>
        <v>-270</v>
      </c>
    </row>
    <row r="1083" spans="1:7" x14ac:dyDescent="0.35">
      <c r="A1083" s="226">
        <v>43251</v>
      </c>
      <c r="B1083" s="47">
        <f t="shared" si="15"/>
        <v>7395.1307066554727</v>
      </c>
      <c r="C1083" s="269">
        <v>51090</v>
      </c>
      <c r="D1083" s="47">
        <f t="shared" si="14"/>
        <v>6320.6245356029685</v>
      </c>
      <c r="E1083" s="269">
        <v>6810</v>
      </c>
      <c r="F1083" s="171">
        <v>6.9085999999999999</v>
      </c>
      <c r="G1083" s="163">
        <f t="shared" si="16"/>
        <v>20</v>
      </c>
    </row>
    <row r="1084" spans="1:7" x14ac:dyDescent="0.35">
      <c r="A1084" s="226">
        <v>43252</v>
      </c>
      <c r="B1084" s="47">
        <f t="shared" ref="B1084:B1147" si="17">+IF(F1084=0,"",C1084/F1084)</f>
        <v>7421.9089251078367</v>
      </c>
      <c r="C1084" s="269">
        <v>51275</v>
      </c>
      <c r="D1084" s="47">
        <f t="shared" si="14"/>
        <v>6343.5119018015703</v>
      </c>
      <c r="E1084" s="269">
        <v>6825</v>
      </c>
      <c r="F1084" s="171">
        <v>6.9085999999999999</v>
      </c>
      <c r="G1084" s="163">
        <f t="shared" si="16"/>
        <v>185</v>
      </c>
    </row>
    <row r="1085" spans="1:7" x14ac:dyDescent="0.35">
      <c r="A1085" s="226">
        <v>43255</v>
      </c>
      <c r="B1085" s="47">
        <f t="shared" si="17"/>
        <v>7505.1385230003189</v>
      </c>
      <c r="C1085" s="269">
        <v>51850</v>
      </c>
      <c r="D1085" s="47">
        <f t="shared" si="14"/>
        <v>6414.6483102566835</v>
      </c>
      <c r="E1085" s="269">
        <v>6814</v>
      </c>
      <c r="F1085" s="171">
        <v>6.9085999999999999</v>
      </c>
      <c r="G1085" s="163">
        <f t="shared" si="16"/>
        <v>575</v>
      </c>
    </row>
    <row r="1086" spans="1:7" x14ac:dyDescent="0.35">
      <c r="A1086" s="226">
        <v>43256</v>
      </c>
      <c r="B1086" s="47">
        <f t="shared" si="17"/>
        <v>7502.2435804649276</v>
      </c>
      <c r="C1086" s="269">
        <v>51830</v>
      </c>
      <c r="D1086" s="47">
        <f t="shared" si="14"/>
        <v>6412.1740003973746</v>
      </c>
      <c r="E1086" s="269">
        <v>6935</v>
      </c>
      <c r="F1086" s="171">
        <v>6.9085999999999999</v>
      </c>
      <c r="G1086" s="163">
        <f t="shared" si="16"/>
        <v>-20</v>
      </c>
    </row>
    <row r="1087" spans="1:7" x14ac:dyDescent="0.35">
      <c r="A1087" s="226">
        <v>43257</v>
      </c>
      <c r="B1087" s="47">
        <f t="shared" si="17"/>
        <v>7609.3564542743825</v>
      </c>
      <c r="C1087" s="269">
        <v>52570</v>
      </c>
      <c r="D1087" s="47">
        <f t="shared" si="14"/>
        <v>6503.7234651917806</v>
      </c>
      <c r="E1087" s="269">
        <v>6971</v>
      </c>
      <c r="F1087" s="171">
        <v>6.9085999999999999</v>
      </c>
      <c r="G1087" s="163">
        <f t="shared" si="16"/>
        <v>740</v>
      </c>
    </row>
    <row r="1088" spans="1:7" x14ac:dyDescent="0.35">
      <c r="A1088" s="226">
        <v>43258</v>
      </c>
      <c r="B1088" s="47">
        <f t="shared" si="17"/>
        <v>7759.8934661146977</v>
      </c>
      <c r="C1088" s="269">
        <v>53610</v>
      </c>
      <c r="D1088" s="47">
        <f t="shared" si="14"/>
        <v>6632.3875778758102</v>
      </c>
      <c r="E1088" s="269">
        <v>7147</v>
      </c>
      <c r="F1088" s="171">
        <v>6.9085999999999999</v>
      </c>
      <c r="G1088" s="163">
        <f t="shared" si="16"/>
        <v>1040</v>
      </c>
    </row>
    <row r="1089" spans="1:7" x14ac:dyDescent="0.35">
      <c r="A1089" s="226">
        <v>43259</v>
      </c>
      <c r="B1089" s="47">
        <f t="shared" si="17"/>
        <v>7735.2864545638768</v>
      </c>
      <c r="C1089" s="269">
        <v>53440</v>
      </c>
      <c r="D1089" s="47">
        <f t="shared" si="14"/>
        <v>6611.3559440716899</v>
      </c>
      <c r="E1089" s="269">
        <v>7245.5</v>
      </c>
      <c r="F1089" s="171">
        <v>6.9085999999999999</v>
      </c>
      <c r="G1089" s="163">
        <f t="shared" si="16"/>
        <v>-170</v>
      </c>
    </row>
    <row r="1090" spans="1:7" x14ac:dyDescent="0.35">
      <c r="A1090" s="226">
        <v>43262</v>
      </c>
      <c r="B1090" s="47">
        <f t="shared" si="17"/>
        <v>7785.9479489332134</v>
      </c>
      <c r="C1090" s="269">
        <v>53790</v>
      </c>
      <c r="D1090" s="47">
        <f t="shared" si="14"/>
        <v>6654.6563666095844</v>
      </c>
      <c r="E1090" s="269">
        <v>7262.5</v>
      </c>
      <c r="F1090" s="171">
        <v>6.9085999999999999</v>
      </c>
      <c r="G1090" s="163">
        <f t="shared" si="16"/>
        <v>350</v>
      </c>
    </row>
    <row r="1091" spans="1:7" x14ac:dyDescent="0.35">
      <c r="A1091" s="226">
        <v>43263</v>
      </c>
      <c r="B1091" s="47">
        <f t="shared" si="17"/>
        <v>7730.9440407607908</v>
      </c>
      <c r="C1091" s="269">
        <v>53410</v>
      </c>
      <c r="D1091" s="47">
        <f t="shared" si="14"/>
        <v>6607.6444792827278</v>
      </c>
      <c r="E1091" s="269">
        <v>7223.5</v>
      </c>
      <c r="F1091" s="171">
        <v>6.9085999999999999</v>
      </c>
      <c r="G1091" s="163">
        <f t="shared" si="16"/>
        <v>-380</v>
      </c>
    </row>
    <row r="1092" spans="1:7" x14ac:dyDescent="0.35">
      <c r="A1092" s="226">
        <v>43264</v>
      </c>
      <c r="B1092" s="47">
        <f t="shared" si="17"/>
        <v>7704.1658223084278</v>
      </c>
      <c r="C1092" s="269">
        <v>53225</v>
      </c>
      <c r="D1092" s="47">
        <f t="shared" si="14"/>
        <v>6584.757113084127</v>
      </c>
      <c r="E1092" s="269">
        <v>7200.5</v>
      </c>
      <c r="F1092" s="171">
        <v>6.9085999999999999</v>
      </c>
      <c r="G1092" s="163">
        <f t="shared" si="16"/>
        <v>-185</v>
      </c>
    </row>
    <row r="1093" spans="1:7" x14ac:dyDescent="0.35">
      <c r="A1093" s="226">
        <v>43265</v>
      </c>
      <c r="B1093" s="47">
        <f t="shared" si="17"/>
        <v>7722.2592131546189</v>
      </c>
      <c r="C1093" s="269">
        <v>53350</v>
      </c>
      <c r="D1093" s="47">
        <f t="shared" ref="D1093:D1158" si="18">+B1093/1.17</f>
        <v>6600.2215497048028</v>
      </c>
      <c r="E1093" s="269">
        <v>7201.5</v>
      </c>
      <c r="F1093" s="171">
        <v>6.9085999999999999</v>
      </c>
      <c r="G1093" s="163">
        <f t="shared" si="16"/>
        <v>125</v>
      </c>
    </row>
    <row r="1094" spans="1:7" x14ac:dyDescent="0.35">
      <c r="A1094" s="226">
        <v>43266</v>
      </c>
      <c r="B1094" s="47">
        <f t="shared" si="17"/>
        <v>7682.4537532929971</v>
      </c>
      <c r="C1094" s="269">
        <v>53075</v>
      </c>
      <c r="D1094" s="47">
        <f t="shared" si="18"/>
        <v>6566.1997891393139</v>
      </c>
      <c r="E1094" s="269">
        <v>7197</v>
      </c>
      <c r="F1094" s="171">
        <v>6.9085999999999999</v>
      </c>
      <c r="G1094" s="163">
        <f t="shared" si="16"/>
        <v>-275</v>
      </c>
    </row>
    <row r="1095" spans="1:7" x14ac:dyDescent="0.35">
      <c r="A1095" s="226">
        <v>43269</v>
      </c>
      <c r="B1095" s="47">
        <f t="shared" si="17"/>
        <v>7682.4537532929971</v>
      </c>
      <c r="C1095" s="269">
        <v>53075</v>
      </c>
      <c r="D1095" s="47">
        <f t="shared" si="18"/>
        <v>6566.1997891393139</v>
      </c>
      <c r="E1095" s="269">
        <v>7136</v>
      </c>
      <c r="F1095" s="171">
        <v>6.9085999999999999</v>
      </c>
      <c r="G1095" s="163">
        <f t="shared" si="16"/>
        <v>0</v>
      </c>
    </row>
    <row r="1096" spans="1:7" x14ac:dyDescent="0.35">
      <c r="A1096" s="226">
        <v>43270</v>
      </c>
      <c r="B1096" s="47">
        <f t="shared" si="17"/>
        <v>7565.932316243523</v>
      </c>
      <c r="C1096" s="269">
        <v>52270</v>
      </c>
      <c r="D1096" s="47">
        <f t="shared" si="18"/>
        <v>6466.6088173021571</v>
      </c>
      <c r="E1096" s="269">
        <v>6987</v>
      </c>
      <c r="F1096" s="171">
        <v>6.9085999999999999</v>
      </c>
      <c r="G1096" s="163">
        <f t="shared" si="16"/>
        <v>-805</v>
      </c>
    </row>
    <row r="1097" spans="1:7" x14ac:dyDescent="0.35">
      <c r="A1097" s="226">
        <v>43271</v>
      </c>
      <c r="B1097" s="47">
        <f t="shared" si="17"/>
        <v>7460.2669137017629</v>
      </c>
      <c r="C1097" s="269">
        <v>51540</v>
      </c>
      <c r="D1097" s="47">
        <f t="shared" si="18"/>
        <v>6376.2965074374042</v>
      </c>
      <c r="E1097" s="269">
        <v>6820</v>
      </c>
      <c r="F1097" s="171">
        <v>6.9085999999999999</v>
      </c>
      <c r="G1097" s="163">
        <f t="shared" si="16"/>
        <v>-730</v>
      </c>
    </row>
    <row r="1098" spans="1:7" x14ac:dyDescent="0.35">
      <c r="A1098" s="226">
        <v>43272</v>
      </c>
      <c r="B1098" s="47">
        <f t="shared" si="17"/>
        <v>7474.017890744869</v>
      </c>
      <c r="C1098" s="269">
        <v>51635</v>
      </c>
      <c r="D1098" s="47">
        <f t="shared" si="18"/>
        <v>6388.0494792691188</v>
      </c>
      <c r="E1098" s="269">
        <v>6819</v>
      </c>
      <c r="F1098" s="171">
        <v>6.9085999999999999</v>
      </c>
      <c r="G1098" s="163">
        <f t="shared" si="16"/>
        <v>95</v>
      </c>
    </row>
    <row r="1099" spans="1:7" x14ac:dyDescent="0.35">
      <c r="A1099" s="226">
        <v>43273</v>
      </c>
      <c r="B1099" s="47">
        <f t="shared" si="17"/>
        <v>7442.8972584894191</v>
      </c>
      <c r="C1099" s="269">
        <v>51420</v>
      </c>
      <c r="D1099" s="47">
        <f t="shared" si="18"/>
        <v>6361.450648281555</v>
      </c>
      <c r="E1099" s="269">
        <v>6801</v>
      </c>
      <c r="F1099" s="171">
        <v>6.9085999999999999</v>
      </c>
      <c r="G1099" s="163">
        <f t="shared" si="16"/>
        <v>-215</v>
      </c>
    </row>
    <row r="1100" spans="1:7" x14ac:dyDescent="0.35">
      <c r="A1100" s="226">
        <v>43276</v>
      </c>
      <c r="B1100" s="47">
        <f t="shared" si="17"/>
        <v>7486.3213965202794</v>
      </c>
      <c r="C1100" s="269">
        <v>51720</v>
      </c>
      <c r="D1100" s="47">
        <f t="shared" si="18"/>
        <v>6398.5652961711794</v>
      </c>
      <c r="E1100" s="269">
        <v>6811</v>
      </c>
      <c r="F1100" s="171">
        <v>6.9085999999999999</v>
      </c>
      <c r="G1100" s="163">
        <f t="shared" si="16"/>
        <v>300</v>
      </c>
    </row>
    <row r="1101" spans="1:7" x14ac:dyDescent="0.35">
      <c r="A1101" s="226">
        <v>43277</v>
      </c>
      <c r="B1101" s="47">
        <f t="shared" si="17"/>
        <v>7402.3680629939499</v>
      </c>
      <c r="C1101" s="269">
        <v>51140</v>
      </c>
      <c r="D1101" s="47">
        <f t="shared" si="18"/>
        <v>6326.8103102512396</v>
      </c>
      <c r="E1101" s="269">
        <v>6783</v>
      </c>
      <c r="F1101" s="171">
        <v>6.9085999999999999</v>
      </c>
      <c r="G1101" s="163">
        <f t="shared" si="16"/>
        <v>-580</v>
      </c>
    </row>
    <row r="1102" spans="1:7" x14ac:dyDescent="0.35">
      <c r="A1102" s="226">
        <v>43278</v>
      </c>
      <c r="B1102" s="47">
        <f t="shared" si="17"/>
        <v>7424.0801320093797</v>
      </c>
      <c r="C1102" s="269">
        <v>51290</v>
      </c>
      <c r="D1102" s="47">
        <f t="shared" si="18"/>
        <v>6345.3676341960518</v>
      </c>
      <c r="E1102" s="269">
        <v>6712</v>
      </c>
      <c r="F1102" s="171">
        <v>6.9085999999999999</v>
      </c>
      <c r="G1102" s="163">
        <f t="shared" si="16"/>
        <v>150</v>
      </c>
    </row>
    <row r="1103" spans="1:7" x14ac:dyDescent="0.35">
      <c r="A1103" s="226">
        <v>43279</v>
      </c>
      <c r="B1103" s="47">
        <f t="shared" si="17"/>
        <v>7437.1073734186375</v>
      </c>
      <c r="C1103" s="269">
        <v>51380</v>
      </c>
      <c r="D1103" s="47">
        <f t="shared" si="18"/>
        <v>6356.502028562938</v>
      </c>
      <c r="E1103" s="269">
        <v>6688</v>
      </c>
      <c r="F1103" s="171">
        <v>6.9085999999999999</v>
      </c>
      <c r="G1103" s="163">
        <f t="shared" si="16"/>
        <v>90</v>
      </c>
    </row>
    <row r="1104" spans="1:7" x14ac:dyDescent="0.35">
      <c r="A1104" s="226">
        <v>43280</v>
      </c>
      <c r="B1104" s="47">
        <f t="shared" si="17"/>
        <v>7408.1579480647315</v>
      </c>
      <c r="C1104" s="269">
        <v>51180</v>
      </c>
      <c r="D1104" s="47">
        <f t="shared" si="18"/>
        <v>6331.7589299698566</v>
      </c>
      <c r="E1104" s="269">
        <v>6650</v>
      </c>
      <c r="F1104" s="171">
        <v>6.9085999999999999</v>
      </c>
      <c r="G1104" s="163">
        <f t="shared" si="16"/>
        <v>-200</v>
      </c>
    </row>
    <row r="1105" spans="1:7" x14ac:dyDescent="0.35">
      <c r="A1105" s="226">
        <v>43283</v>
      </c>
      <c r="B1105" s="47">
        <f t="shared" si="17"/>
        <v>7412.5003618678174</v>
      </c>
      <c r="C1105" s="269">
        <v>51210</v>
      </c>
      <c r="D1105" s="47">
        <f t="shared" si="18"/>
        <v>6335.4703947588187</v>
      </c>
      <c r="E1105" s="269">
        <v>6646</v>
      </c>
      <c r="F1105" s="171">
        <v>6.9085999999999999</v>
      </c>
      <c r="G1105" s="163">
        <f t="shared" si="16"/>
        <v>30</v>
      </c>
    </row>
    <row r="1106" spans="1:7" x14ac:dyDescent="0.35">
      <c r="A1106" s="226">
        <v>43284</v>
      </c>
      <c r="B1106" s="47">
        <f t="shared" si="17"/>
        <v>7393.683235387778</v>
      </c>
      <c r="C1106" s="269">
        <v>51080</v>
      </c>
      <c r="D1106" s="47">
        <f t="shared" si="18"/>
        <v>6319.3873806733145</v>
      </c>
      <c r="E1106" s="269">
        <v>6595</v>
      </c>
      <c r="F1106" s="171">
        <v>6.9085999999999999</v>
      </c>
      <c r="G1106" s="163">
        <f t="shared" si="16"/>
        <v>-130</v>
      </c>
    </row>
    <row r="1107" spans="1:7" x14ac:dyDescent="0.35">
      <c r="A1107" s="226">
        <v>43285</v>
      </c>
      <c r="B1107" s="47">
        <f t="shared" si="17"/>
        <v>7337.2318559476598</v>
      </c>
      <c r="C1107" s="269">
        <v>50690</v>
      </c>
      <c r="D1107" s="47">
        <f t="shared" si="18"/>
        <v>6271.1383384168039</v>
      </c>
      <c r="E1107" s="269">
        <v>6584.5</v>
      </c>
      <c r="F1107" s="171">
        <v>6.9085999999999999</v>
      </c>
      <c r="G1107" s="163">
        <f t="shared" si="16"/>
        <v>-390</v>
      </c>
    </row>
    <row r="1108" spans="1:7" x14ac:dyDescent="0.35">
      <c r="A1108" s="226">
        <v>43286</v>
      </c>
      <c r="B1108" s="47">
        <f t="shared" si="17"/>
        <v>7186.6948441073446</v>
      </c>
      <c r="C1108" s="269">
        <v>49650</v>
      </c>
      <c r="D1108" s="47">
        <f t="shared" si="18"/>
        <v>6142.4742257327734</v>
      </c>
      <c r="E1108" s="269">
        <v>6459</v>
      </c>
      <c r="F1108" s="171">
        <v>6.9085999999999999</v>
      </c>
      <c r="G1108" s="163">
        <f t="shared" si="16"/>
        <v>-1040</v>
      </c>
    </row>
    <row r="1109" spans="1:7" x14ac:dyDescent="0.35">
      <c r="A1109" s="226">
        <v>43287</v>
      </c>
      <c r="B1109" s="47">
        <f t="shared" si="17"/>
        <v>7072.3446139594134</v>
      </c>
      <c r="C1109" s="269">
        <v>48860</v>
      </c>
      <c r="D1109" s="47">
        <f t="shared" si="18"/>
        <v>6044.7389862900973</v>
      </c>
      <c r="E1109" s="269">
        <v>6399.5</v>
      </c>
      <c r="F1109" s="171">
        <v>6.9085999999999999</v>
      </c>
      <c r="G1109" s="163">
        <f t="shared" si="16"/>
        <v>-790</v>
      </c>
    </row>
    <row r="1110" spans="1:7" x14ac:dyDescent="0.35">
      <c r="A1110" s="226">
        <v>43291</v>
      </c>
      <c r="B1110" s="47">
        <f t="shared" si="17"/>
        <v>7183.076165938106</v>
      </c>
      <c r="C1110" s="269">
        <v>49625</v>
      </c>
      <c r="D1110" s="47">
        <f t="shared" si="18"/>
        <v>6139.3813384086379</v>
      </c>
      <c r="E1110" s="269">
        <v>6383</v>
      </c>
      <c r="F1110" s="171">
        <v>6.9085999999999999</v>
      </c>
      <c r="G1110" s="163">
        <f t="shared" si="16"/>
        <v>765</v>
      </c>
    </row>
    <row r="1111" spans="1:7" x14ac:dyDescent="0.35">
      <c r="A1111" s="226">
        <v>43292</v>
      </c>
      <c r="B1111" s="47">
        <f t="shared" si="17"/>
        <v>6949.3095562053095</v>
      </c>
      <c r="C1111" s="269">
        <v>48010</v>
      </c>
      <c r="D1111" s="47">
        <f t="shared" si="18"/>
        <v>5939.580817269496</v>
      </c>
      <c r="E1111" s="269">
        <v>6308</v>
      </c>
      <c r="F1111" s="171">
        <v>6.9085999999999999</v>
      </c>
      <c r="G1111" s="163">
        <f t="shared" si="16"/>
        <v>-1615</v>
      </c>
    </row>
    <row r="1112" spans="1:7" x14ac:dyDescent="0.35">
      <c r="A1112" s="226">
        <v>43293</v>
      </c>
      <c r="B1112" s="47">
        <f t="shared" si="17"/>
        <v>7012.998291983904</v>
      </c>
      <c r="C1112" s="269">
        <v>48450</v>
      </c>
      <c r="D1112" s="47">
        <f t="shared" si="18"/>
        <v>5994.0156341742777</v>
      </c>
      <c r="E1112" s="269">
        <v>6182</v>
      </c>
      <c r="F1112" s="171">
        <v>6.9085999999999999</v>
      </c>
      <c r="G1112" s="163">
        <f t="shared" si="16"/>
        <v>440</v>
      </c>
    </row>
    <row r="1113" spans="1:7" x14ac:dyDescent="0.35">
      <c r="A1113" s="226">
        <v>43294</v>
      </c>
      <c r="B1113" s="47">
        <f t="shared" si="17"/>
        <v>7031.8154184639434</v>
      </c>
      <c r="C1113" s="269">
        <v>48580</v>
      </c>
      <c r="D1113" s="47">
        <f t="shared" si="18"/>
        <v>6010.0986482597809</v>
      </c>
      <c r="E1113" s="269">
        <v>6173</v>
      </c>
      <c r="F1113" s="171">
        <v>6.9085999999999999</v>
      </c>
      <c r="G1113" s="163">
        <f t="shared" si="16"/>
        <v>130</v>
      </c>
    </row>
    <row r="1114" spans="1:7" x14ac:dyDescent="0.35">
      <c r="A1114" s="226">
        <v>43297</v>
      </c>
      <c r="B1114" s="47">
        <f t="shared" si="17"/>
        <v>7070.8971426917178</v>
      </c>
      <c r="C1114" s="269">
        <v>48850</v>
      </c>
      <c r="D1114" s="47">
        <f t="shared" si="18"/>
        <v>6043.5018313604432</v>
      </c>
      <c r="E1114" s="269">
        <v>6166</v>
      </c>
      <c r="F1114" s="171">
        <v>6.9085999999999999</v>
      </c>
      <c r="G1114" s="163">
        <f t="shared" si="16"/>
        <v>270</v>
      </c>
    </row>
    <row r="1115" spans="1:7" x14ac:dyDescent="0.35">
      <c r="A1115" s="226">
        <v>43298</v>
      </c>
      <c r="B1115" s="47">
        <f t="shared" si="17"/>
        <v>7054.2512231132214</v>
      </c>
      <c r="C1115" s="269">
        <v>48735</v>
      </c>
      <c r="D1115" s="47">
        <f t="shared" si="18"/>
        <v>6029.2745496694206</v>
      </c>
      <c r="E1115" s="269">
        <v>6143</v>
      </c>
      <c r="F1115" s="171">
        <v>6.9085999999999999</v>
      </c>
      <c r="G1115" s="163">
        <f t="shared" si="16"/>
        <v>-115</v>
      </c>
    </row>
    <row r="1116" spans="1:7" x14ac:dyDescent="0.35">
      <c r="A1116" s="226">
        <v>43299</v>
      </c>
      <c r="B1116" s="47">
        <f t="shared" si="17"/>
        <v>7015.8932345192952</v>
      </c>
      <c r="C1116" s="269">
        <v>48470</v>
      </c>
      <c r="D1116" s="47">
        <f t="shared" si="18"/>
        <v>5996.4899440335857</v>
      </c>
      <c r="E1116" s="269">
        <v>6141.5</v>
      </c>
      <c r="F1116" s="171">
        <v>6.9085999999999999</v>
      </c>
      <c r="G1116" s="163">
        <f t="shared" si="16"/>
        <v>-265</v>
      </c>
    </row>
    <row r="1117" spans="1:7" x14ac:dyDescent="0.35">
      <c r="A1117" s="226">
        <v>43300</v>
      </c>
      <c r="B1117" s="47">
        <f t="shared" si="17"/>
        <v>7063.6597863532406</v>
      </c>
      <c r="C1117" s="269">
        <v>48800</v>
      </c>
      <c r="D1117" s="47">
        <f t="shared" si="18"/>
        <v>6037.3160567121722</v>
      </c>
      <c r="E1117" s="269">
        <v>6068</v>
      </c>
      <c r="F1117" s="171">
        <v>6.9085999999999999</v>
      </c>
      <c r="G1117" s="163">
        <f t="shared" si="16"/>
        <v>330</v>
      </c>
    </row>
    <row r="1118" spans="1:7" x14ac:dyDescent="0.35">
      <c r="A1118" s="226">
        <v>43301</v>
      </c>
      <c r="B1118" s="47">
        <f t="shared" si="17"/>
        <v>6981.8776597284541</v>
      </c>
      <c r="C1118" s="269">
        <v>48235</v>
      </c>
      <c r="D1118" s="47">
        <f t="shared" si="18"/>
        <v>5967.416803186713</v>
      </c>
      <c r="E1118" s="269">
        <v>5982</v>
      </c>
      <c r="F1118" s="171">
        <v>6.9085999999999999</v>
      </c>
      <c r="G1118" s="163">
        <f t="shared" si="16"/>
        <v>-565</v>
      </c>
    </row>
    <row r="1119" spans="1:7" x14ac:dyDescent="0.35">
      <c r="A1119" s="226">
        <v>43304</v>
      </c>
      <c r="B1119" s="47">
        <f t="shared" si="17"/>
        <v>7053.527487479374</v>
      </c>
      <c r="C1119" s="269">
        <v>48730</v>
      </c>
      <c r="D1119" s="47">
        <f t="shared" si="18"/>
        <v>6028.6559722045931</v>
      </c>
      <c r="E1119" s="269">
        <v>6073</v>
      </c>
      <c r="F1119" s="171">
        <v>6.9085999999999999</v>
      </c>
      <c r="G1119" s="163">
        <f t="shared" si="16"/>
        <v>495</v>
      </c>
    </row>
    <row r="1120" spans="1:7" x14ac:dyDescent="0.35">
      <c r="A1120" s="226">
        <v>43305</v>
      </c>
      <c r="B1120" s="47">
        <f t="shared" si="17"/>
        <v>7120.1111657933589</v>
      </c>
      <c r="C1120" s="269">
        <v>49190</v>
      </c>
      <c r="D1120" s="47">
        <f t="shared" si="18"/>
        <v>6085.5650989686828</v>
      </c>
      <c r="E1120" s="269">
        <v>6153</v>
      </c>
      <c r="F1120" s="171">
        <v>6.9085999999999999</v>
      </c>
      <c r="G1120" s="163">
        <f t="shared" si="16"/>
        <v>460</v>
      </c>
    </row>
    <row r="1121" spans="1:7" x14ac:dyDescent="0.35">
      <c r="A1121" s="226">
        <v>43306</v>
      </c>
      <c r="B1121" s="47">
        <f t="shared" si="17"/>
        <v>7222.1578901658804</v>
      </c>
      <c r="C1121" s="269">
        <v>49895</v>
      </c>
      <c r="D1121" s="47">
        <f t="shared" si="18"/>
        <v>6172.7845215093002</v>
      </c>
      <c r="E1121" s="269">
        <v>6167</v>
      </c>
      <c r="F1121" s="171">
        <v>6.9085999999999999</v>
      </c>
      <c r="G1121" s="163">
        <f t="shared" si="16"/>
        <v>705</v>
      </c>
    </row>
    <row r="1122" spans="1:7" x14ac:dyDescent="0.35">
      <c r="A1122" s="226">
        <v>43307</v>
      </c>
      <c r="B1122" s="47">
        <f t="shared" si="17"/>
        <v>7225.776568335119</v>
      </c>
      <c r="C1122" s="269">
        <v>49920</v>
      </c>
      <c r="D1122" s="47">
        <f t="shared" si="18"/>
        <v>6175.8774088334358</v>
      </c>
      <c r="E1122" s="269">
        <v>6252</v>
      </c>
      <c r="F1122" s="171">
        <v>6.9085999999999999</v>
      </c>
      <c r="G1122" s="163">
        <f t="shared" si="16"/>
        <v>25</v>
      </c>
    </row>
    <row r="1123" spans="1:7" x14ac:dyDescent="0.35">
      <c r="A1123" s="226">
        <v>43308</v>
      </c>
      <c r="B1123" s="47">
        <f t="shared" si="17"/>
        <v>7225.776568335119</v>
      </c>
      <c r="C1123" s="269">
        <v>49920</v>
      </c>
      <c r="D1123" s="47">
        <f t="shared" si="18"/>
        <v>6175.8774088334358</v>
      </c>
      <c r="E1123" s="269">
        <v>6255</v>
      </c>
      <c r="F1123" s="171">
        <v>6.9085999999999999</v>
      </c>
      <c r="G1123" s="163">
        <f t="shared" si="16"/>
        <v>0</v>
      </c>
    </row>
    <row r="1124" spans="1:7" x14ac:dyDescent="0.35">
      <c r="A1124" s="226">
        <v>43311</v>
      </c>
      <c r="B1124" s="47">
        <f t="shared" si="17"/>
        <v>7206.2357062212313</v>
      </c>
      <c r="C1124" s="269">
        <v>49785</v>
      </c>
      <c r="D1124" s="47">
        <f t="shared" si="18"/>
        <v>6159.1758172831042</v>
      </c>
      <c r="E1124" s="269">
        <v>6251.5</v>
      </c>
      <c r="F1124" s="171">
        <v>6.9085999999999999</v>
      </c>
      <c r="G1124" s="163">
        <f t="shared" si="16"/>
        <v>-135</v>
      </c>
    </row>
    <row r="1125" spans="1:7" x14ac:dyDescent="0.35">
      <c r="A1125" s="226">
        <v>43312</v>
      </c>
      <c r="B1125" s="47">
        <f t="shared" si="17"/>
        <v>7278.5162523004064</v>
      </c>
      <c r="C1125" s="269">
        <v>49675</v>
      </c>
      <c r="D1125" s="47">
        <f t="shared" si="18"/>
        <v>6220.9540617952198</v>
      </c>
      <c r="E1125" s="269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 x14ac:dyDescent="0.35">
      <c r="A1126" s="346">
        <v>43313</v>
      </c>
      <c r="B1126" s="47">
        <f t="shared" si="17"/>
        <v>7333.5401051596427</v>
      </c>
      <c r="C1126" s="345">
        <v>49890</v>
      </c>
      <c r="D1126" s="47">
        <f t="shared" si="18"/>
        <v>6267.9829958629425</v>
      </c>
      <c r="E1126" s="345">
        <v>6213</v>
      </c>
      <c r="F1126" s="171">
        <f>USD_CNY!B911</f>
        <v>6.8029900000000003</v>
      </c>
      <c r="G1126" s="163">
        <f t="shared" si="19"/>
        <v>215</v>
      </c>
    </row>
    <row r="1127" spans="1:7" x14ac:dyDescent="0.35">
      <c r="A1127" s="346">
        <v>43314</v>
      </c>
      <c r="B1127" s="47">
        <f t="shared" si="17"/>
        <v>7201.8782920673821</v>
      </c>
      <c r="C1127" s="269">
        <v>49140</v>
      </c>
      <c r="D1127" s="47">
        <f t="shared" si="18"/>
        <v>6155.4515316815232</v>
      </c>
      <c r="E1127" s="269">
        <v>6137</v>
      </c>
      <c r="F1127" s="171">
        <f>USD_CNY!B912</f>
        <v>6.8232200000000001</v>
      </c>
      <c r="G1127" s="163">
        <f t="shared" si="19"/>
        <v>-750</v>
      </c>
    </row>
    <row r="1128" spans="1:7" x14ac:dyDescent="0.35">
      <c r="A1128" s="346">
        <v>43315</v>
      </c>
      <c r="B1128" s="47">
        <f t="shared" si="17"/>
        <v>7153.7901351392602</v>
      </c>
      <c r="C1128" s="269">
        <v>49215</v>
      </c>
      <c r="D1128" s="47">
        <f t="shared" si="18"/>
        <v>6114.3505428540693</v>
      </c>
      <c r="E1128" s="269">
        <v>6063</v>
      </c>
      <c r="F1128" s="171">
        <f>USD_CNY!B913</f>
        <v>6.8795700000000002</v>
      </c>
      <c r="G1128" s="163">
        <f t="shared" si="19"/>
        <v>75</v>
      </c>
    </row>
    <row r="1129" spans="1:7" x14ac:dyDescent="0.35">
      <c r="A1129" s="346">
        <v>43318</v>
      </c>
      <c r="B1129" s="47">
        <f t="shared" si="17"/>
        <v>7200.2021314350895</v>
      </c>
      <c r="C1129" s="269">
        <v>49300</v>
      </c>
      <c r="D1129" s="47">
        <f t="shared" si="18"/>
        <v>6154.0189157564873</v>
      </c>
      <c r="E1129" s="269">
        <v>6167</v>
      </c>
      <c r="F1129" s="171">
        <f>USD_CNY!B914</f>
        <v>6.8470300000000002</v>
      </c>
      <c r="G1129" s="163">
        <f t="shared" si="19"/>
        <v>85</v>
      </c>
    </row>
    <row r="1130" spans="1:7" x14ac:dyDescent="0.35">
      <c r="A1130" s="346">
        <v>43319</v>
      </c>
      <c r="B1130" s="47">
        <f t="shared" si="17"/>
        <v>7181.5678676009966</v>
      </c>
      <c r="C1130" s="269">
        <v>49295</v>
      </c>
      <c r="D1130" s="47">
        <f t="shared" si="18"/>
        <v>6138.0921945307664</v>
      </c>
      <c r="E1130" s="269">
        <v>6040</v>
      </c>
      <c r="F1130" s="171">
        <f>USD_CNY!B915</f>
        <v>6.8640999999999996</v>
      </c>
      <c r="G1130" s="163">
        <f t="shared" si="19"/>
        <v>-5</v>
      </c>
    </row>
    <row r="1131" spans="1:7" x14ac:dyDescent="0.35">
      <c r="A1131" s="346">
        <v>43320</v>
      </c>
      <c r="B1131" s="47">
        <f t="shared" si="17"/>
        <v>7256.9940967256998</v>
      </c>
      <c r="C1131" s="269">
        <v>49480</v>
      </c>
      <c r="D1131" s="47">
        <f t="shared" si="18"/>
        <v>6202.559057030513</v>
      </c>
      <c r="E1131" s="269">
        <v>6132</v>
      </c>
      <c r="F1131" s="171">
        <f>USD_CNY!B916</f>
        <v>6.8182499999999999</v>
      </c>
      <c r="G1131" s="163">
        <f t="shared" si="19"/>
        <v>185</v>
      </c>
    </row>
    <row r="1132" spans="1:7" x14ac:dyDescent="0.35">
      <c r="A1132" s="346">
        <v>43321</v>
      </c>
      <c r="B1132" s="47">
        <f t="shared" si="17"/>
        <v>7258.516023696252</v>
      </c>
      <c r="C1132" s="269">
        <v>49525</v>
      </c>
      <c r="D1132" s="47">
        <f t="shared" si="18"/>
        <v>6203.8598493130366</v>
      </c>
      <c r="E1132" s="269">
        <v>6113</v>
      </c>
      <c r="F1132" s="171">
        <f>USD_CNY!B917</f>
        <v>6.8230199999999996</v>
      </c>
      <c r="G1132" s="163">
        <f t="shared" si="19"/>
        <v>45</v>
      </c>
    </row>
    <row r="1133" spans="1:7" x14ac:dyDescent="0.35">
      <c r="A1133" s="346">
        <v>43322</v>
      </c>
      <c r="B1133" s="47">
        <f t="shared" si="17"/>
        <v>7274.9796212920255</v>
      </c>
      <c r="C1133" s="269">
        <v>49800</v>
      </c>
      <c r="D1133" s="47">
        <f t="shared" si="18"/>
        <v>6217.9313002495946</v>
      </c>
      <c r="E1133" s="269">
        <v>6247</v>
      </c>
      <c r="F1133" s="171">
        <f>USD_CNY!B918</f>
        <v>6.8453799999999996</v>
      </c>
      <c r="G1133" s="163">
        <f t="shared" si="19"/>
        <v>275</v>
      </c>
    </row>
    <row r="1134" spans="1:7" x14ac:dyDescent="0.35">
      <c r="A1134" s="346">
        <v>43325</v>
      </c>
      <c r="B1134" s="47">
        <f t="shared" si="17"/>
        <v>7215.6691422746471</v>
      </c>
      <c r="C1134" s="269">
        <v>49550</v>
      </c>
      <c r="D1134" s="47">
        <f t="shared" si="18"/>
        <v>6167.2385831407246</v>
      </c>
      <c r="E1134" s="269">
        <v>6120</v>
      </c>
      <c r="F1134" s="171">
        <f>USD_CNY!B919</f>
        <v>6.867</v>
      </c>
      <c r="G1134" s="163">
        <f t="shared" si="19"/>
        <v>-250</v>
      </c>
    </row>
    <row r="1135" spans="1:7" x14ac:dyDescent="0.35">
      <c r="A1135" s="346">
        <v>43326</v>
      </c>
      <c r="B1135" s="47">
        <f t="shared" si="17"/>
        <v>7183.6599666571383</v>
      </c>
      <c r="C1135" s="269">
        <v>49510</v>
      </c>
      <c r="D1135" s="47">
        <f t="shared" si="18"/>
        <v>6139.8803133821702</v>
      </c>
      <c r="E1135" s="269">
        <v>6081</v>
      </c>
      <c r="F1135" s="171">
        <f>USD_CNY!B920</f>
        <v>6.8920300000000001</v>
      </c>
      <c r="G1135" s="163">
        <f t="shared" si="19"/>
        <v>-40</v>
      </c>
    </row>
    <row r="1136" spans="1:7" x14ac:dyDescent="0.35">
      <c r="A1136" s="346">
        <v>43327</v>
      </c>
      <c r="B1136" s="47">
        <f t="shared" si="17"/>
        <v>7093.7418400208899</v>
      </c>
      <c r="C1136" s="269">
        <v>48900</v>
      </c>
      <c r="D1136" s="47">
        <f t="shared" si="18"/>
        <v>6063.0272136930689</v>
      </c>
      <c r="E1136" s="269">
        <v>6059</v>
      </c>
      <c r="F1136" s="171">
        <f>USD_CNY!B921</f>
        <v>6.8933999999999997</v>
      </c>
      <c r="G1136" s="163">
        <f t="shared" si="19"/>
        <v>-610</v>
      </c>
    </row>
    <row r="1137" spans="1:7" x14ac:dyDescent="0.35">
      <c r="A1137" s="346">
        <v>43328</v>
      </c>
      <c r="B1137" s="47">
        <f t="shared" si="17"/>
        <v>6892.9522712547696</v>
      </c>
      <c r="C1137" s="269">
        <v>47875</v>
      </c>
      <c r="D1137" s="47">
        <f t="shared" si="18"/>
        <v>5891.4121976536499</v>
      </c>
      <c r="E1137" s="269">
        <v>5843</v>
      </c>
      <c r="F1137" s="171">
        <f>USD_CNY!B922</f>
        <v>6.9455</v>
      </c>
      <c r="G1137" s="163">
        <f t="shared" si="19"/>
        <v>-1025</v>
      </c>
    </row>
    <row r="1138" spans="1:7" x14ac:dyDescent="0.35">
      <c r="A1138" s="346">
        <v>43329</v>
      </c>
      <c r="B1138" s="47">
        <f t="shared" si="17"/>
        <v>7004.4470365240213</v>
      </c>
      <c r="C1138" s="269">
        <v>48040</v>
      </c>
      <c r="D1138" s="47">
        <f t="shared" si="18"/>
        <v>5986.7068688239506</v>
      </c>
      <c r="E1138" s="269">
        <v>5860</v>
      </c>
      <c r="F1138" s="171">
        <f>USD_CNY!B923</f>
        <v>6.8585000000000003</v>
      </c>
      <c r="G1138" s="163">
        <f t="shared" si="19"/>
        <v>165</v>
      </c>
    </row>
    <row r="1139" spans="1:7" x14ac:dyDescent="0.35">
      <c r="A1139" s="346">
        <v>43332</v>
      </c>
      <c r="B1139" s="47">
        <f t="shared" si="17"/>
        <v>7094.4710237165136</v>
      </c>
      <c r="C1139" s="269">
        <v>48490</v>
      </c>
      <c r="D1139" s="47">
        <f t="shared" si="18"/>
        <v>6063.650447620952</v>
      </c>
      <c r="E1139" s="269">
        <v>5844</v>
      </c>
      <c r="F1139" s="171">
        <f>USD_CNY!B924</f>
        <v>6.8349000000000002</v>
      </c>
      <c r="G1139" s="163">
        <f t="shared" si="19"/>
        <v>450</v>
      </c>
    </row>
    <row r="1140" spans="1:7" x14ac:dyDescent="0.35">
      <c r="A1140" s="346">
        <v>43333</v>
      </c>
      <c r="B1140" s="47">
        <f t="shared" si="17"/>
        <v>7124.5352371113804</v>
      </c>
      <c r="C1140" s="269">
        <v>48690</v>
      </c>
      <c r="D1140" s="47">
        <f t="shared" si="18"/>
        <v>6089.3463565054535</v>
      </c>
      <c r="E1140" s="269">
        <v>5963</v>
      </c>
      <c r="F1140" s="171">
        <f>USD_CNY!B925</f>
        <v>6.83413</v>
      </c>
      <c r="G1140" s="163">
        <f t="shared" si="19"/>
        <v>200</v>
      </c>
    </row>
    <row r="1141" spans="1:7" x14ac:dyDescent="0.35">
      <c r="A1141" s="346">
        <v>43334</v>
      </c>
      <c r="B1141" s="47">
        <f t="shared" si="17"/>
        <v>7138.7038140949126</v>
      </c>
      <c r="C1141" s="269">
        <v>48740</v>
      </c>
      <c r="D1141" s="47">
        <f t="shared" si="18"/>
        <v>6101.4562513631736</v>
      </c>
      <c r="E1141" s="269">
        <v>6025</v>
      </c>
      <c r="F1141" s="171">
        <f>USD_CNY!B926</f>
        <v>6.8275699999999997</v>
      </c>
      <c r="G1141" s="163">
        <f t="shared" si="19"/>
        <v>50</v>
      </c>
    </row>
    <row r="1142" spans="1:7" x14ac:dyDescent="0.35">
      <c r="A1142" s="346">
        <v>43335</v>
      </c>
      <c r="B1142" s="47">
        <f t="shared" si="17"/>
        <v>7051.038593005931</v>
      </c>
      <c r="C1142" s="269">
        <v>48270</v>
      </c>
      <c r="D1142" s="47">
        <f t="shared" si="18"/>
        <v>6026.5287119708819</v>
      </c>
      <c r="E1142" s="269">
        <v>6000</v>
      </c>
      <c r="F1142" s="171">
        <f>USD_CNY!B927</f>
        <v>6.8457999999999997</v>
      </c>
      <c r="G1142" s="163">
        <f t="shared" si="19"/>
        <v>-470</v>
      </c>
    </row>
    <row r="1143" spans="1:7" x14ac:dyDescent="0.35">
      <c r="A1143" s="346">
        <v>43336</v>
      </c>
      <c r="B1143" s="47">
        <f t="shared" si="17"/>
        <v>7027.5312677265993</v>
      </c>
      <c r="C1143" s="269">
        <v>48440</v>
      </c>
      <c r="D1143" s="47">
        <f t="shared" si="18"/>
        <v>6006.4369809629061</v>
      </c>
      <c r="E1143" s="269">
        <v>5910.5</v>
      </c>
      <c r="F1143" s="171">
        <f>USD_CNY!B928</f>
        <v>6.8928900000000004</v>
      </c>
      <c r="G1143" s="163">
        <f t="shared" si="19"/>
        <v>170</v>
      </c>
    </row>
    <row r="1144" spans="1:7" x14ac:dyDescent="0.35">
      <c r="A1144" s="346">
        <v>43339</v>
      </c>
      <c r="B1144" s="47">
        <f t="shared" si="17"/>
        <v>7176.5972340688368</v>
      </c>
      <c r="C1144" s="269">
        <v>48800</v>
      </c>
      <c r="D1144" s="47">
        <f t="shared" si="18"/>
        <v>6133.8437898024249</v>
      </c>
      <c r="E1144" s="269">
        <v>6001</v>
      </c>
      <c r="F1144" s="171">
        <f>USD_CNY!B929</f>
        <v>6.7998799999999999</v>
      </c>
      <c r="G1144" s="163">
        <f t="shared" si="19"/>
        <v>360</v>
      </c>
    </row>
    <row r="1145" spans="1:7" x14ac:dyDescent="0.35">
      <c r="A1145" s="346">
        <v>43340</v>
      </c>
      <c r="B1145" s="47">
        <f t="shared" si="17"/>
        <v>7154.5079288435609</v>
      </c>
      <c r="C1145" s="269">
        <v>48600</v>
      </c>
      <c r="D1145" s="47">
        <f t="shared" si="18"/>
        <v>6114.9640417466335</v>
      </c>
      <c r="E1145" s="269">
        <v>6001</v>
      </c>
      <c r="F1145" s="171">
        <f>USD_CNY!B930</f>
        <v>6.7929199999999996</v>
      </c>
      <c r="G1145" s="163">
        <f t="shared" si="19"/>
        <v>-200</v>
      </c>
    </row>
    <row r="1146" spans="1:7" x14ac:dyDescent="0.35">
      <c r="A1146" s="346">
        <v>43341</v>
      </c>
      <c r="B1146" s="47">
        <f t="shared" si="17"/>
        <v>7217.0255324155787</v>
      </c>
      <c r="C1146" s="269">
        <v>49070</v>
      </c>
      <c r="D1146" s="47">
        <f t="shared" si="18"/>
        <v>6168.3978909534862</v>
      </c>
      <c r="E1146" s="269">
        <v>6118</v>
      </c>
      <c r="F1146" s="171">
        <f>USD_CNY!B931</f>
        <v>6.7991999999999999</v>
      </c>
      <c r="G1146" s="163">
        <f t="shared" si="19"/>
        <v>470</v>
      </c>
    </row>
    <row r="1147" spans="1:7" x14ac:dyDescent="0.35">
      <c r="A1147" s="346">
        <v>43342</v>
      </c>
      <c r="B1147" s="47">
        <f t="shared" si="17"/>
        <v>7077.8740260305576</v>
      </c>
      <c r="C1147" s="269">
        <v>48780</v>
      </c>
      <c r="D1147" s="47">
        <f t="shared" si="18"/>
        <v>6049.4649795132973</v>
      </c>
      <c r="E1147" s="269">
        <v>6065</v>
      </c>
      <c r="F1147" s="171">
        <f>USD_CNY!B932</f>
        <v>6.8918999999999997</v>
      </c>
      <c r="G1147" s="163">
        <f t="shared" si="19"/>
        <v>-290</v>
      </c>
    </row>
    <row r="1148" spans="1:7" x14ac:dyDescent="0.35">
      <c r="A1148" s="346">
        <v>43343</v>
      </c>
      <c r="B1148" s="47">
        <f t="shared" ref="B1148:B1164" si="20">+IF(F1148=0,"",C1148/F1148)</f>
        <v>7082.8605843105097</v>
      </c>
      <c r="C1148" s="269">
        <v>48630</v>
      </c>
      <c r="D1148" s="47">
        <f t="shared" si="18"/>
        <v>6053.7269951371882</v>
      </c>
      <c r="E1148" s="269">
        <v>6066.5</v>
      </c>
      <c r="F1148" s="171">
        <f>USD_CNY!B933</f>
        <v>6.8658700000000001</v>
      </c>
      <c r="G1148" s="163">
        <f t="shared" si="19"/>
        <v>-150</v>
      </c>
    </row>
    <row r="1149" spans="1:7" x14ac:dyDescent="0.35">
      <c r="A1149" s="346">
        <v>43347</v>
      </c>
      <c r="B1149" s="47">
        <f t="shared" si="20"/>
        <v>7057.7407620926087</v>
      </c>
      <c r="C1149" s="269">
        <v>48235</v>
      </c>
      <c r="D1149" s="47">
        <f t="shared" si="18"/>
        <v>6032.2570616176145</v>
      </c>
      <c r="E1149" s="269">
        <v>5951</v>
      </c>
      <c r="F1149" s="171">
        <f>USD_CNY!B934</f>
        <v>6.8343400000000001</v>
      </c>
      <c r="G1149" s="163">
        <v>-45</v>
      </c>
    </row>
    <row r="1150" spans="1:7" x14ac:dyDescent="0.35">
      <c r="A1150" s="346">
        <v>43348</v>
      </c>
      <c r="B1150" s="47">
        <f t="shared" si="20"/>
        <v>6957.5247857257582</v>
      </c>
      <c r="C1150" s="269">
        <v>47650</v>
      </c>
      <c r="D1150" s="47">
        <f t="shared" si="18"/>
        <v>5946.6023809621865</v>
      </c>
      <c r="E1150" s="269">
        <v>5823</v>
      </c>
      <c r="F1150" s="171">
        <f>USD_CNY!B935</f>
        <v>6.8487</v>
      </c>
      <c r="G1150" s="163">
        <f t="shared" si="19"/>
        <v>-585</v>
      </c>
    </row>
    <row r="1151" spans="1:7" x14ac:dyDescent="0.35">
      <c r="A1151" s="346">
        <v>43349</v>
      </c>
      <c r="B1151" s="47">
        <f t="shared" si="20"/>
        <v>7005.2616194095299</v>
      </c>
      <c r="C1151" s="269">
        <v>47930</v>
      </c>
      <c r="D1151" s="47">
        <f t="shared" si="18"/>
        <v>5987.4030935124192</v>
      </c>
      <c r="E1151" s="269">
        <v>5850</v>
      </c>
      <c r="F1151" s="171">
        <f>USD_CNY!B936</f>
        <v>6.8419999999999996</v>
      </c>
      <c r="G1151" s="163">
        <f t="shared" si="19"/>
        <v>280</v>
      </c>
    </row>
    <row r="1152" spans="1:7" x14ac:dyDescent="0.35">
      <c r="A1152" s="346">
        <v>43350</v>
      </c>
      <c r="B1152" s="47">
        <f t="shared" si="20"/>
        <v>7012.053016322493</v>
      </c>
      <c r="C1152" s="269">
        <v>47990</v>
      </c>
      <c r="D1152" s="47">
        <f t="shared" si="18"/>
        <v>5993.2077062585413</v>
      </c>
      <c r="E1152" s="269">
        <v>5940</v>
      </c>
      <c r="F1152" s="171">
        <f>USD_CNY!B937</f>
        <v>6.8439300000000003</v>
      </c>
      <c r="G1152" s="163">
        <f t="shared" si="19"/>
        <v>60</v>
      </c>
    </row>
    <row r="1153" spans="1:7" x14ac:dyDescent="0.35">
      <c r="A1153" s="346">
        <v>43353</v>
      </c>
      <c r="B1153" s="47">
        <f t="shared" si="20"/>
        <v>6967.5769684370734</v>
      </c>
      <c r="C1153" s="269">
        <v>47795</v>
      </c>
      <c r="D1153" s="47">
        <f t="shared" si="18"/>
        <v>5955.1939901171572</v>
      </c>
      <c r="E1153" s="269">
        <v>5883</v>
      </c>
      <c r="F1153" s="171">
        <f>USD_CNY!B938</f>
        <v>6.8596300000000001</v>
      </c>
      <c r="G1153" s="163">
        <f t="shared" si="19"/>
        <v>-195</v>
      </c>
    </row>
    <row r="1154" spans="1:7" x14ac:dyDescent="0.35">
      <c r="A1154" s="346">
        <v>43354</v>
      </c>
      <c r="B1154" s="47">
        <f t="shared" si="20"/>
        <v>6977.2387614017407</v>
      </c>
      <c r="C1154" s="269">
        <v>47900</v>
      </c>
      <c r="D1154" s="47">
        <f t="shared" si="18"/>
        <v>5963.4519328220013</v>
      </c>
      <c r="E1154" s="269">
        <v>5840.5</v>
      </c>
      <c r="F1154" s="171">
        <f>USD_CNY!B939</f>
        <v>6.8651799999999996</v>
      </c>
      <c r="G1154" s="163">
        <f t="shared" si="19"/>
        <v>105</v>
      </c>
    </row>
    <row r="1155" spans="1:7" x14ac:dyDescent="0.35">
      <c r="A1155" s="346">
        <v>43355</v>
      </c>
      <c r="B1155" s="47">
        <f t="shared" si="20"/>
        <v>6963.2312301829716</v>
      </c>
      <c r="C1155" s="269">
        <v>47875</v>
      </c>
      <c r="D1155" s="47">
        <f t="shared" si="18"/>
        <v>5951.4796839170704</v>
      </c>
      <c r="E1155" s="269">
        <v>5849</v>
      </c>
      <c r="F1155" s="171">
        <f>USD_CNY!B940</f>
        <v>6.8754</v>
      </c>
      <c r="G1155" s="163">
        <f t="shared" si="19"/>
        <v>-25</v>
      </c>
    </row>
    <row r="1156" spans="1:7" x14ac:dyDescent="0.35">
      <c r="A1156" s="346">
        <v>43356</v>
      </c>
      <c r="B1156" s="47">
        <f t="shared" si="20"/>
        <v>7113.5891357157489</v>
      </c>
      <c r="C1156" s="269">
        <v>48610</v>
      </c>
      <c r="D1156" s="47">
        <f t="shared" si="18"/>
        <v>6079.9907142869652</v>
      </c>
      <c r="E1156" s="269">
        <v>5891</v>
      </c>
      <c r="F1156" s="171">
        <f>USD_CNY!B941</f>
        <v>6.8334000000000001</v>
      </c>
      <c r="G1156" s="163">
        <f t="shared" si="19"/>
        <v>735</v>
      </c>
    </row>
    <row r="1157" spans="1:7" x14ac:dyDescent="0.35">
      <c r="A1157" s="346">
        <v>43357</v>
      </c>
      <c r="B1157" s="47">
        <f t="shared" si="20"/>
        <v>7124.9362540311567</v>
      </c>
      <c r="C1157" s="269">
        <v>48760</v>
      </c>
      <c r="D1157" s="47">
        <f t="shared" si="18"/>
        <v>6089.6891060095359</v>
      </c>
      <c r="E1157" s="269">
        <v>5991</v>
      </c>
      <c r="F1157" s="171">
        <f>USD_CNY!B942</f>
        <v>6.8435699999999997</v>
      </c>
      <c r="G1157" s="163">
        <f t="shared" si="19"/>
        <v>150</v>
      </c>
    </row>
    <row r="1158" spans="1:7" x14ac:dyDescent="0.35">
      <c r="A1158" s="346">
        <v>43360</v>
      </c>
      <c r="B1158" s="47">
        <f t="shared" si="20"/>
        <v>7019.1762499454808</v>
      </c>
      <c r="C1158" s="269">
        <v>48280</v>
      </c>
      <c r="D1158" s="47">
        <f t="shared" si="18"/>
        <v>5999.2959401243434</v>
      </c>
      <c r="E1158" s="269">
        <v>5946.5</v>
      </c>
      <c r="F1158" s="171">
        <f>USD_CNY!B943</f>
        <v>6.8783000000000003</v>
      </c>
      <c r="G1158" s="163">
        <f t="shared" ref="G1158:G1167" si="21">+C1158-C1157</f>
        <v>-480</v>
      </c>
    </row>
    <row r="1159" spans="1:7" x14ac:dyDescent="0.35">
      <c r="A1159" s="346">
        <v>43361</v>
      </c>
      <c r="B1159" s="47">
        <f t="shared" si="20"/>
        <v>7106.0447239692521</v>
      </c>
      <c r="C1159" s="269">
        <v>48810</v>
      </c>
      <c r="D1159" s="47">
        <f t="shared" ref="D1159:D1164" si="22">+B1159/1.17</f>
        <v>6073.5424991190193</v>
      </c>
      <c r="E1159" s="269">
        <v>5860</v>
      </c>
      <c r="F1159" s="171">
        <f>USD_CNY!B944</f>
        <v>6.8688000000000002</v>
      </c>
      <c r="G1159" s="163">
        <f t="shared" si="21"/>
        <v>530</v>
      </c>
    </row>
    <row r="1160" spans="1:7" x14ac:dyDescent="0.35">
      <c r="A1160" s="346">
        <v>43362</v>
      </c>
      <c r="B1160" s="47">
        <f t="shared" si="20"/>
        <v>7291.3841820265407</v>
      </c>
      <c r="C1160" s="269">
        <v>50010</v>
      </c>
      <c r="D1160" s="47">
        <f t="shared" si="22"/>
        <v>6231.9522923303766</v>
      </c>
      <c r="E1160" s="269">
        <v>6003</v>
      </c>
      <c r="F1160" s="171">
        <f>USD_CNY!B945</f>
        <v>6.8587800000000003</v>
      </c>
      <c r="G1160" s="163">
        <f t="shared" si="21"/>
        <v>1200</v>
      </c>
    </row>
    <row r="1161" spans="1:7" x14ac:dyDescent="0.35">
      <c r="A1161" s="346">
        <v>43363</v>
      </c>
      <c r="B1161" s="47">
        <f t="shared" si="20"/>
        <v>7287.6573969065776</v>
      </c>
      <c r="C1161" s="269">
        <v>49930</v>
      </c>
      <c r="D1161" s="47">
        <f t="shared" si="22"/>
        <v>6228.7670059030579</v>
      </c>
      <c r="E1161" s="269">
        <v>6057</v>
      </c>
      <c r="F1161" s="171">
        <f>USD_CNY!B946</f>
        <v>6.8513099999999998</v>
      </c>
      <c r="G1161" s="163">
        <f t="shared" si="21"/>
        <v>-80</v>
      </c>
    </row>
    <row r="1162" spans="1:7" x14ac:dyDescent="0.35">
      <c r="A1162" s="346">
        <v>43364</v>
      </c>
      <c r="B1162" s="47">
        <f t="shared" si="20"/>
        <v>7313.9144368593197</v>
      </c>
      <c r="C1162" s="269">
        <v>49980</v>
      </c>
      <c r="D1162" s="47">
        <f t="shared" si="22"/>
        <v>6251.2089203925816</v>
      </c>
      <c r="E1162" s="269">
        <v>6057</v>
      </c>
      <c r="F1162" s="171">
        <f>USD_CNY!B947</f>
        <v>6.8335499999999998</v>
      </c>
      <c r="G1162" s="163">
        <f t="shared" si="21"/>
        <v>50</v>
      </c>
    </row>
    <row r="1163" spans="1:7" x14ac:dyDescent="0.35">
      <c r="A1163" s="346">
        <v>43368</v>
      </c>
      <c r="B1163" s="47">
        <f t="shared" si="20"/>
        <v>7350.167698000877</v>
      </c>
      <c r="C1163" s="269">
        <v>50470</v>
      </c>
      <c r="D1163" s="47">
        <f t="shared" si="22"/>
        <v>6282.1946136759634</v>
      </c>
      <c r="E1163" s="269">
        <v>6320</v>
      </c>
      <c r="F1163" s="171">
        <f>USD_CNY!B948</f>
        <v>6.8665099999999999</v>
      </c>
      <c r="G1163" s="163">
        <f t="shared" si="21"/>
        <v>490</v>
      </c>
    </row>
    <row r="1164" spans="1:7" x14ac:dyDescent="0.35">
      <c r="A1164" s="346">
        <v>43369</v>
      </c>
      <c r="B1164" s="47">
        <f t="shared" si="20"/>
        <v>7380.6486933529022</v>
      </c>
      <c r="C1164" s="269">
        <v>50690</v>
      </c>
      <c r="D1164" s="47">
        <f t="shared" si="22"/>
        <v>6308.246746455472</v>
      </c>
      <c r="E1164" s="269">
        <v>6276</v>
      </c>
      <c r="F1164" s="171">
        <f>USD_CNY!B949</f>
        <v>6.8679600000000001</v>
      </c>
      <c r="G1164" s="163">
        <f t="shared" si="21"/>
        <v>220</v>
      </c>
    </row>
    <row r="1165" spans="1:7" x14ac:dyDescent="0.35">
      <c r="A1165" s="46"/>
      <c r="B1165" s="47"/>
      <c r="C1165" s="269"/>
      <c r="D1165" s="47"/>
      <c r="E1165" s="269"/>
      <c r="F1165" s="171">
        <f>USD_CNY!B950</f>
        <v>0</v>
      </c>
      <c r="G1165" s="163">
        <f t="shared" si="21"/>
        <v>-50690</v>
      </c>
    </row>
    <row r="1166" spans="1:7" x14ac:dyDescent="0.35">
      <c r="A1166" s="46"/>
      <c r="B1166" s="47"/>
      <c r="C1166" s="269"/>
      <c r="D1166" s="47"/>
      <c r="E1166" s="269"/>
      <c r="F1166" s="171">
        <f>USD_CNY!B951</f>
        <v>0</v>
      </c>
      <c r="G1166" s="163">
        <f t="shared" si="21"/>
        <v>0</v>
      </c>
    </row>
    <row r="1167" spans="1:7" x14ac:dyDescent="0.35">
      <c r="A1167" s="46"/>
      <c r="B1167" s="47"/>
      <c r="C1167" s="269"/>
      <c r="D1167" s="47"/>
      <c r="E1167" s="269"/>
      <c r="F1167" s="171">
        <f>USD_CNY!B952</f>
        <v>0</v>
      </c>
      <c r="G1167" s="163">
        <f t="shared" si="21"/>
        <v>0</v>
      </c>
    </row>
    <row r="1168" spans="1:7" x14ac:dyDescent="0.35">
      <c r="A1168" s="46"/>
      <c r="B1168" s="47"/>
      <c r="C1168" s="269"/>
      <c r="D1168" s="47"/>
      <c r="E1168" s="269"/>
      <c r="F1168" s="47"/>
    </row>
    <row r="1169" spans="1:6" x14ac:dyDescent="0.35">
      <c r="A1169" s="46"/>
      <c r="B1169" s="47"/>
      <c r="C1169" s="269"/>
      <c r="D1169" s="47"/>
      <c r="E1169" s="269"/>
      <c r="F1169" s="47"/>
    </row>
    <row r="1170" spans="1:6" x14ac:dyDescent="0.35">
      <c r="A1170" s="46"/>
      <c r="B1170" s="47"/>
      <c r="C1170" s="269"/>
      <c r="D1170" s="47"/>
      <c r="E1170" s="269"/>
      <c r="F1170" s="47"/>
    </row>
    <row r="1171" spans="1:6" x14ac:dyDescent="0.35">
      <c r="A1171" s="46"/>
      <c r="B1171" s="47"/>
      <c r="C1171" s="269"/>
      <c r="D1171" s="47"/>
      <c r="E1171" s="269"/>
      <c r="F1171" s="47"/>
    </row>
    <row r="1172" spans="1:6" x14ac:dyDescent="0.35">
      <c r="A1172" s="46"/>
      <c r="B1172" s="47"/>
      <c r="C1172" s="269"/>
      <c r="D1172" s="47"/>
      <c r="E1172" s="269"/>
      <c r="F1172" s="47"/>
    </row>
    <row r="1173" spans="1:6" x14ac:dyDescent="0.35">
      <c r="A1173" s="46"/>
      <c r="B1173" s="47"/>
      <c r="C1173" s="269"/>
      <c r="D1173" s="47"/>
      <c r="E1173" s="269"/>
      <c r="F1173" s="47"/>
    </row>
    <row r="1174" spans="1:6" x14ac:dyDescent="0.35">
      <c r="A1174" s="46"/>
      <c r="B1174" s="47"/>
      <c r="C1174" s="269"/>
      <c r="D1174" s="47"/>
      <c r="E1174" s="269"/>
      <c r="F1174" s="47"/>
    </row>
    <row r="1175" spans="1:6" x14ac:dyDescent="0.35">
      <c r="A1175" s="46"/>
      <c r="B1175" s="47"/>
      <c r="C1175" s="269"/>
      <c r="D1175" s="47"/>
      <c r="E1175" s="269"/>
      <c r="F1175" s="47"/>
    </row>
    <row r="1176" spans="1:6" x14ac:dyDescent="0.35">
      <c r="A1176" s="46"/>
      <c r="B1176" s="47"/>
      <c r="C1176" s="269"/>
      <c r="D1176" s="47"/>
      <c r="E1176" s="269"/>
      <c r="F1176" s="47"/>
    </row>
    <row r="1177" spans="1:6" x14ac:dyDescent="0.35">
      <c r="A1177" s="46"/>
      <c r="B1177" s="47"/>
      <c r="C1177" s="269"/>
      <c r="D1177" s="47"/>
      <c r="E1177" s="269"/>
      <c r="F1177" s="47"/>
    </row>
    <row r="1178" spans="1:6" x14ac:dyDescent="0.35">
      <c r="A1178" s="46"/>
      <c r="B1178" s="47"/>
      <c r="C1178" s="269"/>
      <c r="D1178" s="47"/>
      <c r="E1178" s="269"/>
      <c r="F1178" s="47"/>
    </row>
    <row r="1179" spans="1:6" x14ac:dyDescent="0.35">
      <c r="A1179" s="46"/>
      <c r="B1179" s="47"/>
      <c r="C1179" s="269"/>
      <c r="D1179" s="47"/>
      <c r="E1179" s="269"/>
      <c r="F1179" s="47"/>
    </row>
    <row r="1180" spans="1:6" x14ac:dyDescent="0.35">
      <c r="A1180" s="46"/>
      <c r="B1180" s="47"/>
      <c r="C1180" s="269"/>
      <c r="D1180" s="47"/>
      <c r="E1180" s="269"/>
      <c r="F1180" s="47"/>
    </row>
    <row r="1181" spans="1:6" x14ac:dyDescent="0.35">
      <c r="A1181" s="46"/>
      <c r="B1181" s="47"/>
      <c r="C1181" s="269"/>
      <c r="D1181" s="47"/>
      <c r="E1181" s="269"/>
      <c r="F1181" s="47"/>
    </row>
    <row r="1182" spans="1:6" x14ac:dyDescent="0.35">
      <c r="A1182" s="46"/>
      <c r="B1182" s="47"/>
      <c r="C1182" s="269"/>
      <c r="D1182" s="47"/>
      <c r="E1182" s="269"/>
      <c r="F1182" s="47"/>
    </row>
    <row r="1183" spans="1:6" x14ac:dyDescent="0.35">
      <c r="A1183" s="46"/>
      <c r="B1183" s="47"/>
      <c r="C1183" s="269"/>
      <c r="D1183" s="47"/>
      <c r="E1183" s="269"/>
      <c r="F1183" s="47"/>
    </row>
    <row r="1184" spans="1:6" x14ac:dyDescent="0.35">
      <c r="A1184" s="46"/>
      <c r="B1184" s="47"/>
      <c r="C1184" s="269"/>
      <c r="D1184" s="47"/>
      <c r="E1184" s="269"/>
      <c r="F1184" s="47"/>
    </row>
    <row r="1185" spans="1:6" x14ac:dyDescent="0.35">
      <c r="A1185" s="46"/>
      <c r="B1185" s="47"/>
      <c r="C1185" s="269"/>
      <c r="D1185" s="47"/>
      <c r="E1185" s="269"/>
      <c r="F1185" s="47"/>
    </row>
    <row r="1186" spans="1:6" x14ac:dyDescent="0.35">
      <c r="A1186" s="46"/>
      <c r="B1186" s="47"/>
      <c r="C1186" s="269"/>
      <c r="D1186" s="47"/>
      <c r="E1186" s="269"/>
      <c r="F1186" s="47"/>
    </row>
    <row r="1187" spans="1:6" x14ac:dyDescent="0.35">
      <c r="A1187" s="46"/>
      <c r="B1187" s="47"/>
      <c r="C1187" s="269"/>
      <c r="D1187" s="47"/>
      <c r="E1187" s="269"/>
      <c r="F1187" s="47"/>
    </row>
    <row r="1188" spans="1:6" x14ac:dyDescent="0.35">
      <c r="A1188" s="46"/>
      <c r="B1188" s="47"/>
      <c r="C1188" s="269"/>
      <c r="D1188" s="47"/>
      <c r="E1188" s="269"/>
      <c r="F1188" s="47"/>
    </row>
    <row r="1189" spans="1:6" x14ac:dyDescent="0.35">
      <c r="A1189" s="46"/>
      <c r="B1189" s="47"/>
      <c r="C1189" s="269"/>
      <c r="D1189" s="47"/>
      <c r="E1189" s="269"/>
      <c r="F1189" s="47"/>
    </row>
    <row r="1190" spans="1:6" x14ac:dyDescent="0.35">
      <c r="A1190" s="46"/>
      <c r="B1190" s="47"/>
      <c r="C1190" s="269"/>
      <c r="D1190" s="47"/>
      <c r="E1190" s="269"/>
      <c r="F1190" s="47"/>
    </row>
    <row r="1191" spans="1:6" x14ac:dyDescent="0.35">
      <c r="A1191" s="46"/>
      <c r="B1191" s="47"/>
      <c r="C1191" s="269"/>
      <c r="D1191" s="47"/>
      <c r="E1191" s="269"/>
      <c r="F1191" s="47"/>
    </row>
    <row r="1192" spans="1:6" x14ac:dyDescent="0.35">
      <c r="A1192" s="46"/>
      <c r="B1192" s="47"/>
      <c r="C1192" s="269"/>
      <c r="D1192" s="47"/>
      <c r="E1192" s="269"/>
      <c r="F1192" s="47"/>
    </row>
    <row r="1193" spans="1:6" x14ac:dyDescent="0.35">
      <c r="A1193" s="46"/>
      <c r="B1193" s="47"/>
      <c r="C1193" s="269"/>
      <c r="D1193" s="47"/>
      <c r="E1193" s="269"/>
      <c r="F1193" s="47"/>
    </row>
    <row r="1194" spans="1:6" x14ac:dyDescent="0.35">
      <c r="A1194" s="46"/>
      <c r="B1194" s="47"/>
      <c r="C1194" s="269"/>
      <c r="D1194" s="47"/>
      <c r="E1194" s="269"/>
      <c r="F1194" s="47"/>
    </row>
    <row r="1195" spans="1:6" x14ac:dyDescent="0.35">
      <c r="A1195" s="46"/>
      <c r="B1195" s="47"/>
      <c r="C1195" s="269"/>
      <c r="D1195" s="47"/>
      <c r="E1195" s="269"/>
      <c r="F1195" s="47"/>
    </row>
    <row r="1196" spans="1:6" x14ac:dyDescent="0.35">
      <c r="A1196" s="46"/>
      <c r="B1196" s="47"/>
      <c r="C1196" s="269"/>
      <c r="D1196" s="47"/>
      <c r="E1196" s="269"/>
      <c r="F1196" s="47"/>
    </row>
    <row r="1197" spans="1:6" x14ac:dyDescent="0.35">
      <c r="A1197" s="46"/>
      <c r="B1197" s="47"/>
      <c r="C1197" s="269"/>
      <c r="D1197" s="47"/>
      <c r="E1197" s="269"/>
      <c r="F1197" s="47"/>
    </row>
    <row r="1198" spans="1:6" x14ac:dyDescent="0.35">
      <c r="A1198" s="46"/>
      <c r="B1198" s="47"/>
      <c r="C1198" s="269"/>
      <c r="D1198" s="47"/>
      <c r="E1198" s="269"/>
      <c r="F1198" s="47"/>
    </row>
    <row r="1199" spans="1:6" x14ac:dyDescent="0.35">
      <c r="A1199" s="46"/>
      <c r="B1199" s="47"/>
      <c r="C1199" s="269"/>
      <c r="D1199" s="47"/>
      <c r="E1199" s="269"/>
      <c r="F1199" s="47"/>
    </row>
    <row r="1200" spans="1:6" x14ac:dyDescent="0.35">
      <c r="A1200" s="46"/>
      <c r="B1200" s="47"/>
      <c r="C1200" s="269"/>
      <c r="D1200" s="47"/>
      <c r="E1200" s="269"/>
      <c r="F1200" s="47"/>
    </row>
    <row r="1201" spans="1:6" x14ac:dyDescent="0.35">
      <c r="A1201" s="46"/>
      <c r="B1201" s="47"/>
      <c r="C1201" s="269"/>
      <c r="D1201" s="47"/>
      <c r="E1201" s="269"/>
      <c r="F1201" s="47"/>
    </row>
    <row r="1202" spans="1:6" x14ac:dyDescent="0.35">
      <c r="A1202" s="46"/>
      <c r="B1202" s="47"/>
      <c r="C1202" s="269"/>
      <c r="D1202" s="47"/>
      <c r="E1202" s="269"/>
      <c r="F1202" s="47"/>
    </row>
    <row r="1203" spans="1:6" x14ac:dyDescent="0.35">
      <c r="A1203" s="46"/>
      <c r="B1203" s="47"/>
      <c r="C1203" s="269"/>
      <c r="D1203" s="47"/>
      <c r="E1203" s="269"/>
      <c r="F1203" s="47"/>
    </row>
    <row r="1204" spans="1:6" x14ac:dyDescent="0.35">
      <c r="A1204" s="46"/>
      <c r="B1204" s="47"/>
      <c r="C1204" s="269"/>
      <c r="D1204" s="47"/>
      <c r="E1204" s="269"/>
      <c r="F1204" s="47"/>
    </row>
    <row r="1205" spans="1:6" x14ac:dyDescent="0.35">
      <c r="A1205" s="46"/>
      <c r="B1205" s="47"/>
      <c r="C1205" s="269"/>
      <c r="D1205" s="47"/>
      <c r="E1205" s="269"/>
      <c r="F1205" s="47"/>
    </row>
    <row r="1206" spans="1:6" x14ac:dyDescent="0.35">
      <c r="A1206" s="46"/>
      <c r="B1206" s="47"/>
      <c r="C1206" s="269"/>
      <c r="D1206" s="47"/>
      <c r="E1206" s="269"/>
      <c r="F1206" s="47"/>
    </row>
    <row r="1207" spans="1:6" x14ac:dyDescent="0.35">
      <c r="A1207" s="46"/>
      <c r="B1207" s="47"/>
      <c r="C1207" s="269"/>
      <c r="D1207" s="47"/>
      <c r="E1207" s="269"/>
      <c r="F1207" s="47"/>
    </row>
    <row r="1208" spans="1:6" x14ac:dyDescent="0.35">
      <c r="A1208" s="46"/>
      <c r="B1208" s="47"/>
      <c r="C1208" s="269"/>
      <c r="D1208" s="47"/>
      <c r="E1208" s="269"/>
      <c r="F1208" s="47"/>
    </row>
    <row r="1209" spans="1:6" x14ac:dyDescent="0.35">
      <c r="A1209" s="46"/>
      <c r="B1209" s="47"/>
      <c r="C1209" s="269"/>
      <c r="D1209" s="47"/>
      <c r="E1209" s="269"/>
      <c r="F1209" s="47"/>
    </row>
    <row r="1210" spans="1:6" x14ac:dyDescent="0.35">
      <c r="A1210" s="46"/>
      <c r="B1210" s="47"/>
      <c r="C1210" s="269"/>
      <c r="D1210" s="47"/>
      <c r="E1210" s="269"/>
      <c r="F1210" s="47"/>
    </row>
    <row r="1211" spans="1:6" x14ac:dyDescent="0.35">
      <c r="A1211" s="46"/>
      <c r="B1211" s="47"/>
      <c r="C1211" s="269"/>
      <c r="D1211" s="47"/>
      <c r="E1211" s="269"/>
      <c r="F1211" s="47"/>
    </row>
    <row r="1212" spans="1:6" x14ac:dyDescent="0.35">
      <c r="A1212" s="46"/>
      <c r="B1212" s="47"/>
      <c r="C1212" s="269"/>
      <c r="D1212" s="47"/>
      <c r="E1212" s="269"/>
      <c r="F1212" s="47"/>
    </row>
    <row r="1213" spans="1:6" x14ac:dyDescent="0.35">
      <c r="A1213" s="46"/>
      <c r="B1213" s="47"/>
      <c r="C1213" s="269"/>
      <c r="D1213" s="47"/>
      <c r="E1213" s="269"/>
      <c r="F1213" s="47"/>
    </row>
    <row r="1214" spans="1:6" x14ac:dyDescent="0.35">
      <c r="A1214" s="46"/>
      <c r="B1214" s="47"/>
      <c r="C1214" s="269"/>
      <c r="D1214" s="47"/>
      <c r="E1214" s="269"/>
      <c r="F1214" s="47"/>
    </row>
    <row r="1215" spans="1:6" x14ac:dyDescent="0.35">
      <c r="A1215" s="46"/>
      <c r="B1215" s="47"/>
      <c r="C1215" s="269"/>
      <c r="D1215" s="47"/>
      <c r="E1215" s="269"/>
      <c r="F1215" s="47"/>
    </row>
    <row r="1216" spans="1:6" x14ac:dyDescent="0.35">
      <c r="A1216" s="46"/>
      <c r="B1216" s="47"/>
      <c r="C1216" s="269"/>
      <c r="D1216" s="47"/>
      <c r="E1216" s="269"/>
      <c r="F1216" s="47"/>
    </row>
    <row r="1217" spans="1:6" x14ac:dyDescent="0.35">
      <c r="A1217" s="46"/>
      <c r="B1217" s="47"/>
      <c r="C1217" s="269"/>
      <c r="D1217" s="47"/>
      <c r="E1217" s="269"/>
      <c r="F1217" s="47"/>
    </row>
    <row r="1218" spans="1:6" x14ac:dyDescent="0.35">
      <c r="A1218" s="46"/>
      <c r="B1218" s="47"/>
      <c r="C1218" s="269"/>
      <c r="D1218" s="47"/>
      <c r="E1218" s="269"/>
      <c r="F1218" s="47"/>
    </row>
    <row r="1219" spans="1:6" x14ac:dyDescent="0.35">
      <c r="A1219" s="46"/>
      <c r="B1219" s="47"/>
      <c r="C1219" s="269"/>
      <c r="D1219" s="47"/>
      <c r="E1219" s="269"/>
      <c r="F1219" s="47"/>
    </row>
    <row r="1220" spans="1:6" x14ac:dyDescent="0.35">
      <c r="A1220" s="46"/>
      <c r="B1220" s="47"/>
      <c r="C1220" s="269"/>
      <c r="D1220" s="47"/>
      <c r="E1220" s="269"/>
      <c r="F1220" s="47"/>
    </row>
    <row r="1221" spans="1:6" x14ac:dyDescent="0.35">
      <c r="A1221" s="46"/>
      <c r="B1221" s="47"/>
      <c r="C1221" s="269"/>
      <c r="D1221" s="47"/>
      <c r="E1221" s="269"/>
      <c r="F1221" s="47"/>
    </row>
    <row r="1222" spans="1:6" x14ac:dyDescent="0.35">
      <c r="A1222" s="46"/>
      <c r="B1222" s="47"/>
      <c r="C1222" s="269"/>
      <c r="D1222" s="47"/>
      <c r="E1222" s="269"/>
      <c r="F1222" s="47"/>
    </row>
    <row r="1223" spans="1:6" x14ac:dyDescent="0.35">
      <c r="A1223" s="46"/>
      <c r="B1223" s="47"/>
      <c r="C1223" s="269"/>
      <c r="D1223" s="47"/>
      <c r="E1223" s="269"/>
      <c r="F1223" s="47"/>
    </row>
    <row r="1224" spans="1:6" x14ac:dyDescent="0.35">
      <c r="A1224" s="46"/>
      <c r="B1224" s="47"/>
      <c r="C1224" s="269"/>
      <c r="D1224" s="47"/>
      <c r="E1224" s="269"/>
      <c r="F1224" s="47"/>
    </row>
    <row r="1225" spans="1:6" x14ac:dyDescent="0.35">
      <c r="A1225" s="46"/>
      <c r="B1225" s="47"/>
      <c r="C1225" s="269"/>
      <c r="D1225" s="47"/>
      <c r="E1225" s="269"/>
      <c r="F1225" s="47"/>
    </row>
    <row r="1226" spans="1:6" x14ac:dyDescent="0.35">
      <c r="A1226" s="46"/>
      <c r="B1226" s="47"/>
      <c r="C1226" s="269"/>
      <c r="D1226" s="47"/>
      <c r="E1226" s="269"/>
      <c r="F1226" s="47"/>
    </row>
    <row r="1227" spans="1:6" x14ac:dyDescent="0.35">
      <c r="A1227" s="46"/>
      <c r="B1227" s="47"/>
      <c r="C1227" s="269"/>
      <c r="D1227" s="47"/>
      <c r="E1227" s="269"/>
      <c r="F1227" s="47"/>
    </row>
    <row r="1228" spans="1:6" x14ac:dyDescent="0.35">
      <c r="A1228" s="46"/>
      <c r="B1228" s="47"/>
      <c r="C1228" s="269"/>
      <c r="D1228" s="47"/>
      <c r="E1228" s="269"/>
      <c r="F1228" s="47"/>
    </row>
    <row r="1229" spans="1:6" x14ac:dyDescent="0.35">
      <c r="A1229" s="46"/>
      <c r="B1229" s="47"/>
      <c r="C1229" s="269"/>
      <c r="D1229" s="47"/>
      <c r="E1229" s="269"/>
      <c r="F1229" s="47"/>
    </row>
    <row r="1230" spans="1:6" x14ac:dyDescent="0.35">
      <c r="A1230" s="46"/>
      <c r="B1230" s="47"/>
      <c r="C1230" s="269"/>
      <c r="D1230" s="47"/>
      <c r="E1230" s="269"/>
      <c r="F1230" s="47"/>
    </row>
    <row r="1231" spans="1:6" x14ac:dyDescent="0.35">
      <c r="A1231" s="46"/>
      <c r="B1231" s="47"/>
      <c r="C1231" s="269"/>
      <c r="D1231" s="47"/>
      <c r="E1231" s="269"/>
      <c r="F1231" s="47"/>
    </row>
    <row r="1232" spans="1:6" x14ac:dyDescent="0.35">
      <c r="A1232" s="46"/>
      <c r="B1232" s="47"/>
      <c r="C1232" s="269"/>
      <c r="D1232" s="47"/>
      <c r="E1232" s="269"/>
      <c r="F1232" s="47"/>
    </row>
    <row r="1233" spans="1:6" x14ac:dyDescent="0.35">
      <c r="A1233" s="46"/>
      <c r="B1233" s="47"/>
      <c r="C1233" s="269"/>
      <c r="D1233" s="47"/>
      <c r="E1233" s="269"/>
      <c r="F1233" s="47"/>
    </row>
    <row r="1234" spans="1:6" x14ac:dyDescent="0.35">
      <c r="A1234" s="46"/>
      <c r="B1234" s="47"/>
      <c r="C1234" s="269"/>
      <c r="D1234" s="47"/>
      <c r="E1234" s="269"/>
      <c r="F1234" s="47"/>
    </row>
    <row r="1235" spans="1:6" x14ac:dyDescent="0.35">
      <c r="A1235" s="46"/>
      <c r="B1235" s="47"/>
      <c r="C1235" s="269"/>
      <c r="D1235" s="47"/>
      <c r="E1235" s="269"/>
      <c r="F1235" s="47"/>
    </row>
    <row r="1236" spans="1:6" x14ac:dyDescent="0.35">
      <c r="A1236" s="46"/>
      <c r="B1236" s="47"/>
      <c r="C1236" s="269"/>
      <c r="D1236" s="47"/>
      <c r="E1236" s="269"/>
      <c r="F1236" s="47"/>
    </row>
    <row r="1237" spans="1:6" x14ac:dyDescent="0.35">
      <c r="A1237" s="46"/>
      <c r="B1237" s="47"/>
      <c r="C1237" s="269"/>
      <c r="D1237" s="47"/>
      <c r="E1237" s="269"/>
      <c r="F1237" s="47"/>
    </row>
    <row r="1238" spans="1:6" x14ac:dyDescent="0.35">
      <c r="A1238" s="46"/>
      <c r="B1238" s="47"/>
      <c r="C1238" s="269"/>
      <c r="D1238" s="47"/>
      <c r="E1238" s="269"/>
      <c r="F1238" s="47"/>
    </row>
    <row r="1239" spans="1:6" x14ac:dyDescent="0.35">
      <c r="A1239" s="46"/>
      <c r="B1239" s="47"/>
      <c r="C1239" s="269"/>
      <c r="D1239" s="47"/>
      <c r="E1239" s="269"/>
      <c r="F1239" s="47"/>
    </row>
    <row r="1240" spans="1:6" x14ac:dyDescent="0.35">
      <c r="A1240" s="46"/>
      <c r="B1240" s="47"/>
      <c r="C1240" s="269"/>
      <c r="D1240" s="47"/>
      <c r="E1240" s="269"/>
      <c r="F1240" s="47"/>
    </row>
    <row r="1241" spans="1:6" x14ac:dyDescent="0.35">
      <c r="A1241" s="46"/>
      <c r="B1241" s="47"/>
      <c r="C1241" s="269"/>
      <c r="D1241" s="47"/>
      <c r="E1241" s="269"/>
      <c r="F1241" s="47"/>
    </row>
    <row r="1242" spans="1:6" x14ac:dyDescent="0.35">
      <c r="A1242" s="46"/>
      <c r="B1242" s="47"/>
      <c r="C1242" s="269"/>
      <c r="D1242" s="47"/>
      <c r="E1242" s="269"/>
      <c r="F1242" s="47"/>
    </row>
    <row r="1243" spans="1:6" x14ac:dyDescent="0.35">
      <c r="A1243" s="46"/>
      <c r="B1243" s="47"/>
      <c r="C1243" s="269"/>
      <c r="D1243" s="47"/>
      <c r="E1243" s="269"/>
      <c r="F1243" s="47"/>
    </row>
    <row r="1244" spans="1:6" x14ac:dyDescent="0.35">
      <c r="A1244" s="46"/>
      <c r="B1244" s="47"/>
      <c r="C1244" s="269"/>
      <c r="D1244" s="47"/>
      <c r="E1244" s="269"/>
      <c r="F1244" s="47"/>
    </row>
    <row r="1245" spans="1:6" x14ac:dyDescent="0.35">
      <c r="A1245" s="46"/>
      <c r="B1245" s="47"/>
      <c r="C1245" s="269"/>
      <c r="D1245" s="47"/>
      <c r="E1245" s="269"/>
      <c r="F1245" s="47"/>
    </row>
    <row r="1246" spans="1:6" x14ac:dyDescent="0.35">
      <c r="A1246" s="46"/>
      <c r="B1246" s="47"/>
      <c r="C1246" s="269"/>
      <c r="D1246" s="47"/>
      <c r="E1246" s="269"/>
      <c r="F1246" s="47"/>
    </row>
    <row r="1247" spans="1:6" x14ac:dyDescent="0.35">
      <c r="A1247" s="46"/>
      <c r="B1247" s="47"/>
      <c r="C1247" s="269"/>
      <c r="D1247" s="47"/>
      <c r="E1247" s="269"/>
      <c r="F1247" s="47"/>
    </row>
    <row r="1248" spans="1:6" x14ac:dyDescent="0.35">
      <c r="A1248" s="46"/>
      <c r="B1248" s="47"/>
      <c r="C1248" s="269"/>
      <c r="D1248" s="47"/>
      <c r="E1248" s="269"/>
      <c r="F1248" s="47"/>
    </row>
    <row r="1249" spans="1:6" x14ac:dyDescent="0.35">
      <c r="A1249" s="46"/>
      <c r="B1249" s="47"/>
      <c r="C1249" s="269"/>
      <c r="D1249" s="47"/>
      <c r="E1249" s="269"/>
      <c r="F1249" s="47"/>
    </row>
    <row r="1250" spans="1:6" x14ac:dyDescent="0.35">
      <c r="A1250" s="46"/>
      <c r="B1250" s="47"/>
      <c r="C1250" s="269"/>
      <c r="D1250" s="47"/>
      <c r="E1250" s="269"/>
      <c r="F1250" s="47"/>
    </row>
    <row r="1251" spans="1:6" x14ac:dyDescent="0.35">
      <c r="A1251" s="46"/>
      <c r="B1251" s="47"/>
      <c r="C1251" s="269"/>
      <c r="D1251" s="47"/>
      <c r="E1251" s="269"/>
      <c r="F1251" s="47"/>
    </row>
    <row r="1252" spans="1:6" x14ac:dyDescent="0.35">
      <c r="A1252" s="46"/>
      <c r="B1252" s="47"/>
      <c r="C1252" s="269"/>
      <c r="D1252" s="47"/>
      <c r="E1252" s="269"/>
      <c r="F1252" s="47"/>
    </row>
    <row r="1253" spans="1:6" x14ac:dyDescent="0.35">
      <c r="A1253" s="46"/>
      <c r="B1253" s="47"/>
      <c r="C1253" s="269"/>
      <c r="D1253" s="47"/>
      <c r="E1253" s="269"/>
      <c r="F1253" s="47"/>
    </row>
    <row r="1254" spans="1:6" x14ac:dyDescent="0.35">
      <c r="A1254" s="46"/>
      <c r="B1254" s="47"/>
      <c r="C1254" s="269"/>
      <c r="D1254" s="47"/>
      <c r="E1254" s="269"/>
      <c r="F1254" s="47"/>
    </row>
    <row r="1255" spans="1:6" x14ac:dyDescent="0.35">
      <c r="A1255" s="46"/>
      <c r="B1255" s="47"/>
      <c r="C1255" s="269"/>
      <c r="D1255" s="47"/>
      <c r="E1255" s="269"/>
      <c r="F1255" s="47"/>
    </row>
    <row r="1256" spans="1:6" x14ac:dyDescent="0.35">
      <c r="A1256" s="46"/>
      <c r="B1256" s="47"/>
      <c r="C1256" s="269"/>
      <c r="D1256" s="47"/>
      <c r="E1256" s="269"/>
      <c r="F1256" s="47"/>
    </row>
    <row r="1257" spans="1:6" x14ac:dyDescent="0.35">
      <c r="A1257" s="46"/>
      <c r="B1257" s="47"/>
      <c r="C1257" s="269"/>
      <c r="D1257" s="47"/>
      <c r="E1257" s="269"/>
      <c r="F1257" s="47"/>
    </row>
    <row r="1258" spans="1:6" x14ac:dyDescent="0.35">
      <c r="A1258" s="46"/>
      <c r="B1258" s="47"/>
      <c r="C1258" s="269"/>
      <c r="D1258" s="47"/>
      <c r="E1258" s="269"/>
      <c r="F1258" s="47"/>
    </row>
    <row r="1259" spans="1:6" x14ac:dyDescent="0.35">
      <c r="A1259" s="46"/>
      <c r="B1259" s="47"/>
      <c r="C1259" s="269"/>
      <c r="D1259" s="47"/>
      <c r="E1259" s="269"/>
      <c r="F1259" s="47"/>
    </row>
    <row r="1260" spans="1:6" x14ac:dyDescent="0.35">
      <c r="A1260" s="46"/>
      <c r="B1260" s="47"/>
      <c r="C1260" s="269"/>
      <c r="D1260" s="47"/>
      <c r="E1260" s="269"/>
      <c r="F1260" s="47"/>
    </row>
    <row r="1261" spans="1:6" x14ac:dyDescent="0.35">
      <c r="A1261" s="46"/>
      <c r="B1261" s="47"/>
      <c r="C1261" s="269"/>
      <c r="D1261" s="47"/>
      <c r="E1261" s="269"/>
      <c r="F1261" s="47"/>
    </row>
    <row r="1262" spans="1:6" x14ac:dyDescent="0.35">
      <c r="A1262" s="46"/>
      <c r="B1262" s="47"/>
      <c r="C1262" s="269"/>
      <c r="D1262" s="47"/>
      <c r="E1262" s="269"/>
      <c r="F1262" s="47"/>
    </row>
    <row r="1263" spans="1:6" x14ac:dyDescent="0.35">
      <c r="A1263" s="46"/>
      <c r="B1263" s="47"/>
      <c r="C1263" s="269"/>
      <c r="D1263" s="47"/>
      <c r="E1263" s="269"/>
      <c r="F1263" s="47"/>
    </row>
    <row r="1264" spans="1:6" x14ac:dyDescent="0.35">
      <c r="A1264" s="46"/>
      <c r="B1264" s="47"/>
      <c r="C1264" s="269"/>
      <c r="D1264" s="47"/>
      <c r="E1264" s="269"/>
      <c r="F1264" s="47"/>
    </row>
    <row r="1265" spans="1:6" x14ac:dyDescent="0.35">
      <c r="A1265" s="46"/>
      <c r="B1265" s="47"/>
      <c r="C1265" s="269"/>
      <c r="D1265" s="47"/>
      <c r="E1265" s="269"/>
      <c r="F1265" s="47"/>
    </row>
    <row r="1266" spans="1:6" x14ac:dyDescent="0.35">
      <c r="A1266" s="46"/>
      <c r="B1266" s="47"/>
      <c r="C1266" s="269"/>
      <c r="D1266" s="47"/>
      <c r="E1266" s="269"/>
      <c r="F1266" s="47"/>
    </row>
    <row r="1267" spans="1:6" x14ac:dyDescent="0.35">
      <c r="A1267" s="46"/>
      <c r="B1267" s="47"/>
      <c r="C1267" s="269"/>
      <c r="D1267" s="47"/>
      <c r="E1267" s="269"/>
      <c r="F1267" s="47"/>
    </row>
    <row r="1268" spans="1:6" x14ac:dyDescent="0.35">
      <c r="A1268" s="46"/>
      <c r="B1268" s="47"/>
      <c r="C1268" s="269"/>
      <c r="D1268" s="47"/>
      <c r="E1268" s="269"/>
      <c r="F1268" s="47"/>
    </row>
    <row r="1269" spans="1:6" x14ac:dyDescent="0.35">
      <c r="A1269" s="46"/>
      <c r="B1269" s="47"/>
      <c r="C1269" s="269"/>
      <c r="D1269" s="47"/>
      <c r="E1269" s="269"/>
      <c r="F1269" s="47"/>
    </row>
    <row r="1270" spans="1:6" x14ac:dyDescent="0.35">
      <c r="A1270" s="46"/>
      <c r="B1270" s="47"/>
      <c r="C1270" s="269"/>
      <c r="D1270" s="47"/>
      <c r="E1270" s="269"/>
      <c r="F1270" s="47"/>
    </row>
    <row r="1271" spans="1:6" x14ac:dyDescent="0.35">
      <c r="A1271" s="46"/>
      <c r="B1271" s="47"/>
      <c r="C1271" s="269"/>
      <c r="D1271" s="47"/>
      <c r="E1271" s="269"/>
      <c r="F1271" s="47"/>
    </row>
    <row r="1272" spans="1:6" x14ac:dyDescent="0.35">
      <c r="A1272" s="46"/>
      <c r="B1272" s="47"/>
      <c r="C1272" s="269"/>
      <c r="D1272" s="47"/>
      <c r="E1272" s="269"/>
      <c r="F1272" s="47"/>
    </row>
    <row r="1273" spans="1:6" x14ac:dyDescent="0.35">
      <c r="A1273" s="46"/>
      <c r="B1273" s="47"/>
      <c r="C1273" s="269"/>
      <c r="D1273" s="47"/>
      <c r="E1273" s="269"/>
      <c r="F1273" s="47"/>
    </row>
    <row r="1274" spans="1:6" x14ac:dyDescent="0.35">
      <c r="A1274" s="46"/>
      <c r="B1274" s="47"/>
      <c r="C1274" s="269"/>
      <c r="D1274" s="47"/>
      <c r="E1274" s="269"/>
      <c r="F1274" s="47"/>
    </row>
    <row r="1275" spans="1:6" x14ac:dyDescent="0.35">
      <c r="A1275" s="46"/>
      <c r="B1275" s="47"/>
      <c r="C1275" s="269"/>
      <c r="D1275" s="47"/>
      <c r="E1275" s="269"/>
      <c r="F1275" s="47"/>
    </row>
    <row r="1276" spans="1:6" x14ac:dyDescent="0.35">
      <c r="A1276" s="46"/>
      <c r="B1276" s="47"/>
      <c r="C1276" s="269"/>
      <c r="D1276" s="47"/>
      <c r="E1276" s="269"/>
      <c r="F1276" s="47"/>
    </row>
    <row r="1277" spans="1:6" x14ac:dyDescent="0.35">
      <c r="A1277" s="46"/>
      <c r="B1277" s="47"/>
      <c r="C1277" s="269"/>
      <c r="D1277" s="47"/>
      <c r="E1277" s="269"/>
      <c r="F1277" s="47"/>
    </row>
    <row r="1278" spans="1:6" x14ac:dyDescent="0.35">
      <c r="A1278" s="46"/>
      <c r="B1278" s="47"/>
      <c r="C1278" s="269"/>
      <c r="D1278" s="47"/>
      <c r="E1278" s="269"/>
      <c r="F1278" s="47"/>
    </row>
    <row r="1279" spans="1:6" x14ac:dyDescent="0.35">
      <c r="A1279" s="46"/>
      <c r="B1279" s="47"/>
      <c r="C1279" s="269"/>
      <c r="D1279" s="47"/>
      <c r="E1279" s="269"/>
      <c r="F1279" s="47"/>
    </row>
    <row r="1280" spans="1:6" x14ac:dyDescent="0.35">
      <c r="A1280" s="46"/>
      <c r="B1280" s="47"/>
      <c r="C1280" s="269"/>
      <c r="D1280" s="47"/>
      <c r="E1280" s="269"/>
      <c r="F1280" s="47"/>
    </row>
    <row r="1281" spans="1:6" x14ac:dyDescent="0.35">
      <c r="A1281" s="46"/>
      <c r="B1281" s="47"/>
      <c r="C1281" s="269"/>
      <c r="D1281" s="47"/>
      <c r="E1281" s="269"/>
      <c r="F1281" s="47"/>
    </row>
    <row r="1282" spans="1:6" x14ac:dyDescent="0.35">
      <c r="A1282" s="46"/>
      <c r="B1282" s="47"/>
      <c r="C1282" s="269"/>
      <c r="D1282" s="47"/>
      <c r="E1282" s="269"/>
      <c r="F1282" s="47"/>
    </row>
    <row r="1283" spans="1:6" x14ac:dyDescent="0.35">
      <c r="A1283" s="46"/>
      <c r="B1283" s="47"/>
      <c r="C1283" s="269"/>
      <c r="D1283" s="47"/>
      <c r="E1283" s="269"/>
      <c r="F1283" s="47"/>
    </row>
    <row r="1284" spans="1:6" x14ac:dyDescent="0.35">
      <c r="A1284" s="46"/>
      <c r="B1284" s="47"/>
      <c r="C1284" s="269"/>
      <c r="D1284" s="47"/>
      <c r="E1284" s="269"/>
      <c r="F1284" s="47"/>
    </row>
    <row r="1285" spans="1:6" x14ac:dyDescent="0.35">
      <c r="A1285" s="46"/>
      <c r="B1285" s="47"/>
      <c r="C1285" s="269"/>
      <c r="D1285" s="47"/>
      <c r="E1285" s="269"/>
      <c r="F1285" s="47"/>
    </row>
    <row r="1286" spans="1:6" x14ac:dyDescent="0.35">
      <c r="A1286" s="46"/>
      <c r="B1286" s="47"/>
      <c r="C1286" s="269"/>
      <c r="D1286" s="47"/>
      <c r="E1286" s="269"/>
      <c r="F1286" s="47"/>
    </row>
    <row r="1287" spans="1:6" x14ac:dyDescent="0.35">
      <c r="A1287" s="46"/>
      <c r="B1287" s="47"/>
      <c r="C1287" s="269"/>
      <c r="D1287" s="47"/>
      <c r="E1287" s="269"/>
      <c r="F1287" s="47"/>
    </row>
    <row r="1288" spans="1:6" x14ac:dyDescent="0.35">
      <c r="A1288" s="46"/>
      <c r="B1288" s="47"/>
      <c r="C1288" s="269"/>
      <c r="D1288" s="47"/>
      <c r="E1288" s="269"/>
      <c r="F1288" s="47"/>
    </row>
    <row r="1289" spans="1:6" x14ac:dyDescent="0.35">
      <c r="A1289" s="46"/>
      <c r="B1289" s="47"/>
      <c r="C1289" s="269"/>
      <c r="D1289" s="47"/>
      <c r="E1289" s="269"/>
      <c r="F1289" s="47"/>
    </row>
    <row r="1290" spans="1:6" x14ac:dyDescent="0.35">
      <c r="A1290" s="46"/>
      <c r="B1290" s="47"/>
      <c r="C1290" s="269"/>
      <c r="D1290" s="47"/>
      <c r="E1290" s="269"/>
      <c r="F1290" s="47"/>
    </row>
    <row r="1291" spans="1:6" x14ac:dyDescent="0.35">
      <c r="A1291" s="46"/>
      <c r="B1291" s="47"/>
      <c r="C1291" s="269"/>
      <c r="D1291" s="47"/>
      <c r="E1291" s="269"/>
      <c r="F1291" s="47"/>
    </row>
    <row r="1292" spans="1:6" x14ac:dyDescent="0.35">
      <c r="A1292" s="46"/>
      <c r="B1292" s="47"/>
      <c r="C1292" s="269"/>
      <c r="D1292" s="47"/>
      <c r="E1292" s="269"/>
      <c r="F1292" s="47"/>
    </row>
    <row r="1293" spans="1:6" x14ac:dyDescent="0.35">
      <c r="A1293" s="46"/>
      <c r="B1293" s="47"/>
      <c r="C1293" s="269"/>
      <c r="D1293" s="47"/>
      <c r="E1293" s="269"/>
      <c r="F1293" s="47"/>
    </row>
    <row r="1294" spans="1:6" x14ac:dyDescent="0.35">
      <c r="A1294" s="46"/>
      <c r="B1294" s="47"/>
      <c r="C1294" s="269"/>
      <c r="D1294" s="47"/>
      <c r="E1294" s="269"/>
      <c r="F1294" s="47"/>
    </row>
    <row r="1295" spans="1:6" x14ac:dyDescent="0.35">
      <c r="A1295" s="46"/>
      <c r="B1295" s="47"/>
      <c r="C1295" s="269"/>
      <c r="D1295" s="47"/>
      <c r="E1295" s="269"/>
      <c r="F1295" s="47"/>
    </row>
    <row r="1296" spans="1:6" x14ac:dyDescent="0.35">
      <c r="A1296" s="46"/>
      <c r="B1296" s="47"/>
      <c r="C1296" s="269"/>
      <c r="D1296" s="47"/>
      <c r="E1296" s="269"/>
      <c r="F1296" s="47"/>
    </row>
    <row r="1297" spans="1:6" x14ac:dyDescent="0.35">
      <c r="A1297" s="46"/>
      <c r="B1297" s="47"/>
      <c r="C1297" s="269"/>
      <c r="D1297" s="47"/>
      <c r="E1297" s="269"/>
      <c r="F1297" s="47"/>
    </row>
    <row r="1298" spans="1:6" x14ac:dyDescent="0.35">
      <c r="A1298" s="46"/>
      <c r="B1298" s="47"/>
      <c r="C1298" s="269"/>
      <c r="D1298" s="47"/>
      <c r="E1298" s="269"/>
      <c r="F1298" s="47"/>
    </row>
    <row r="1299" spans="1:6" x14ac:dyDescent="0.35">
      <c r="A1299" s="46"/>
      <c r="B1299" s="47"/>
      <c r="C1299" s="269"/>
      <c r="D1299" s="47"/>
      <c r="E1299" s="269"/>
      <c r="F1299" s="47"/>
    </row>
    <row r="1300" spans="1:6" x14ac:dyDescent="0.35">
      <c r="A1300" s="46"/>
      <c r="B1300" s="47"/>
      <c r="C1300" s="269"/>
      <c r="D1300" s="47"/>
      <c r="E1300" s="269"/>
      <c r="F1300" s="47"/>
    </row>
    <row r="1301" spans="1:6" x14ac:dyDescent="0.35">
      <c r="A1301" s="46"/>
      <c r="B1301" s="47"/>
      <c r="C1301" s="269"/>
      <c r="D1301" s="47"/>
      <c r="E1301" s="269"/>
      <c r="F1301" s="47"/>
    </row>
    <row r="1302" spans="1:6" x14ac:dyDescent="0.35">
      <c r="A1302" s="46"/>
      <c r="B1302" s="47"/>
      <c r="C1302" s="269"/>
      <c r="D1302" s="47"/>
      <c r="E1302" s="269"/>
      <c r="F1302" s="47"/>
    </row>
    <row r="1303" spans="1:6" x14ac:dyDescent="0.35">
      <c r="A1303" s="46"/>
      <c r="B1303" s="47"/>
      <c r="C1303" s="269"/>
      <c r="D1303" s="47"/>
      <c r="E1303" s="269"/>
      <c r="F1303" s="47"/>
    </row>
    <row r="1304" spans="1:6" x14ac:dyDescent="0.35">
      <c r="A1304" s="46"/>
      <c r="B1304" s="47"/>
      <c r="C1304" s="269"/>
      <c r="D1304" s="47"/>
      <c r="E1304" s="269"/>
      <c r="F1304" s="47"/>
    </row>
    <row r="1305" spans="1:6" x14ac:dyDescent="0.35">
      <c r="A1305" s="46"/>
      <c r="B1305" s="47"/>
      <c r="C1305" s="269"/>
      <c r="D1305" s="47"/>
      <c r="E1305" s="269"/>
      <c r="F1305" s="47"/>
    </row>
    <row r="1306" spans="1:6" x14ac:dyDescent="0.35">
      <c r="A1306" s="46"/>
      <c r="B1306" s="47"/>
      <c r="C1306" s="269"/>
      <c r="D1306" s="47"/>
      <c r="E1306" s="269"/>
      <c r="F1306" s="47"/>
    </row>
    <row r="1307" spans="1:6" x14ac:dyDescent="0.35">
      <c r="A1307" s="46"/>
      <c r="B1307" s="47"/>
      <c r="C1307" s="269"/>
      <c r="D1307" s="47"/>
      <c r="E1307" s="269"/>
      <c r="F1307" s="47"/>
    </row>
    <row r="1308" spans="1:6" x14ac:dyDescent="0.35">
      <c r="A1308" s="46"/>
      <c r="B1308" s="47"/>
      <c r="C1308" s="269"/>
      <c r="D1308" s="47"/>
      <c r="E1308" s="269"/>
      <c r="F1308" s="47"/>
    </row>
    <row r="1309" spans="1:6" x14ac:dyDescent="0.35">
      <c r="A1309" s="46"/>
      <c r="B1309" s="47"/>
      <c r="C1309" s="269"/>
      <c r="D1309" s="47"/>
      <c r="E1309" s="269"/>
      <c r="F1309" s="47"/>
    </row>
    <row r="1310" spans="1:6" x14ac:dyDescent="0.35">
      <c r="A1310" s="46"/>
      <c r="B1310" s="47"/>
      <c r="C1310" s="269"/>
      <c r="D1310" s="47"/>
      <c r="E1310" s="269"/>
      <c r="F1310" s="47"/>
    </row>
    <row r="1311" spans="1:6" x14ac:dyDescent="0.35">
      <c r="A1311" s="46"/>
      <c r="B1311" s="47"/>
      <c r="C1311" s="269"/>
      <c r="D1311" s="47"/>
      <c r="E1311" s="269"/>
      <c r="F1311" s="47"/>
    </row>
    <row r="1312" spans="1:6" x14ac:dyDescent="0.35">
      <c r="A1312" s="46"/>
      <c r="B1312" s="47"/>
      <c r="C1312" s="269"/>
      <c r="D1312" s="47"/>
      <c r="E1312" s="269"/>
      <c r="F1312" s="47"/>
    </row>
    <row r="1313" spans="1:6" x14ac:dyDescent="0.35">
      <c r="A1313" s="46"/>
      <c r="B1313" s="47"/>
      <c r="C1313" s="269"/>
      <c r="D1313" s="47"/>
      <c r="E1313" s="269"/>
      <c r="F1313" s="47"/>
    </row>
    <row r="1314" spans="1:6" x14ac:dyDescent="0.35">
      <c r="A1314" s="46"/>
      <c r="B1314" s="47"/>
      <c r="C1314" s="269"/>
      <c r="D1314" s="47"/>
      <c r="E1314" s="269"/>
      <c r="F1314" s="47"/>
    </row>
    <row r="1315" spans="1:6" x14ac:dyDescent="0.35">
      <c r="A1315" s="46"/>
      <c r="B1315" s="47"/>
      <c r="C1315" s="269"/>
      <c r="D1315" s="47"/>
      <c r="E1315" s="269"/>
      <c r="F1315" s="47"/>
    </row>
    <row r="1316" spans="1:6" x14ac:dyDescent="0.35">
      <c r="A1316" s="46"/>
      <c r="B1316" s="47"/>
      <c r="C1316" s="269"/>
      <c r="D1316" s="47"/>
      <c r="E1316" s="269"/>
      <c r="F1316" s="47"/>
    </row>
    <row r="1317" spans="1:6" x14ac:dyDescent="0.35">
      <c r="A1317" s="46"/>
      <c r="B1317" s="47"/>
      <c r="C1317" s="269"/>
      <c r="D1317" s="47"/>
      <c r="E1317" s="269"/>
      <c r="F1317" s="47"/>
    </row>
    <row r="1318" spans="1:6" x14ac:dyDescent="0.35">
      <c r="A1318" s="46"/>
      <c r="B1318" s="47"/>
      <c r="C1318" s="269"/>
      <c r="D1318" s="47"/>
      <c r="E1318" s="269"/>
      <c r="F1318" s="47"/>
    </row>
    <row r="1319" spans="1:6" x14ac:dyDescent="0.35">
      <c r="A1319" s="46"/>
      <c r="B1319" s="47"/>
      <c r="C1319" s="269"/>
      <c r="D1319" s="47"/>
      <c r="E1319" s="269"/>
      <c r="F1319" s="47"/>
    </row>
    <row r="1320" spans="1:6" x14ac:dyDescent="0.35">
      <c r="A1320" s="46"/>
      <c r="B1320" s="47"/>
      <c r="C1320" s="269"/>
      <c r="D1320" s="47"/>
      <c r="E1320" s="269"/>
      <c r="F1320" s="47"/>
    </row>
    <row r="1321" spans="1:6" x14ac:dyDescent="0.35">
      <c r="A1321" s="46"/>
      <c r="B1321" s="47"/>
      <c r="C1321" s="269"/>
      <c r="D1321" s="47"/>
      <c r="E1321" s="269"/>
      <c r="F1321" s="47"/>
    </row>
    <row r="1322" spans="1:6" x14ac:dyDescent="0.35">
      <c r="A1322" s="46"/>
      <c r="B1322" s="47"/>
      <c r="C1322" s="269"/>
      <c r="D1322" s="47"/>
      <c r="E1322" s="269"/>
      <c r="F1322" s="47"/>
    </row>
    <row r="1323" spans="1:6" x14ac:dyDescent="0.35">
      <c r="A1323" s="46"/>
      <c r="B1323" s="47"/>
      <c r="C1323" s="269"/>
      <c r="D1323" s="47"/>
      <c r="E1323" s="269"/>
      <c r="F1323" s="47"/>
    </row>
    <row r="1324" spans="1:6" x14ac:dyDescent="0.35">
      <c r="A1324" s="46"/>
      <c r="B1324" s="47"/>
      <c r="C1324" s="269"/>
      <c r="D1324" s="47"/>
      <c r="E1324" s="269"/>
      <c r="F1324" s="47"/>
    </row>
    <row r="1325" spans="1:6" x14ac:dyDescent="0.35">
      <c r="A1325" s="46"/>
      <c r="B1325" s="47"/>
      <c r="C1325" s="269"/>
      <c r="D1325" s="47"/>
      <c r="E1325" s="269"/>
      <c r="F1325" s="47"/>
    </row>
    <row r="1326" spans="1:6" x14ac:dyDescent="0.35">
      <c r="A1326" s="46"/>
      <c r="B1326" s="47"/>
      <c r="C1326" s="269"/>
      <c r="D1326" s="47"/>
      <c r="E1326" s="269"/>
      <c r="F1326" s="47"/>
    </row>
    <row r="1327" spans="1:6" x14ac:dyDescent="0.35">
      <c r="A1327" s="46"/>
      <c r="B1327" s="47"/>
      <c r="C1327" s="269"/>
      <c r="D1327" s="47"/>
      <c r="E1327" s="269"/>
      <c r="F1327" s="47"/>
    </row>
    <row r="1328" spans="1:6" x14ac:dyDescent="0.35">
      <c r="A1328" s="46"/>
      <c r="B1328" s="47"/>
      <c r="C1328" s="269"/>
      <c r="D1328" s="47"/>
      <c r="E1328" s="269"/>
      <c r="F1328" s="47"/>
    </row>
    <row r="1329" spans="1:6" x14ac:dyDescent="0.35">
      <c r="A1329" s="46"/>
      <c r="B1329" s="47"/>
      <c r="C1329" s="269"/>
      <c r="D1329" s="47"/>
      <c r="E1329" s="269"/>
      <c r="F1329" s="47"/>
    </row>
    <row r="1330" spans="1:6" x14ac:dyDescent="0.35">
      <c r="A1330" s="46"/>
      <c r="B1330" s="47"/>
      <c r="C1330" s="269"/>
      <c r="D1330" s="47"/>
      <c r="E1330" s="269"/>
      <c r="F1330" s="47"/>
    </row>
    <row r="1331" spans="1:6" x14ac:dyDescent="0.35">
      <c r="A1331" s="46"/>
      <c r="B1331" s="47"/>
      <c r="C1331" s="269"/>
      <c r="D1331" s="47"/>
      <c r="E1331" s="269"/>
      <c r="F1331" s="47"/>
    </row>
    <row r="1332" spans="1:6" x14ac:dyDescent="0.35">
      <c r="A1332" s="46"/>
      <c r="B1332" s="47"/>
      <c r="C1332" s="269"/>
      <c r="D1332" s="47"/>
      <c r="E1332" s="269"/>
      <c r="F1332" s="47"/>
    </row>
    <row r="1333" spans="1:6" x14ac:dyDescent="0.35">
      <c r="A1333" s="46"/>
      <c r="B1333" s="47"/>
      <c r="C1333" s="269"/>
      <c r="D1333" s="47"/>
      <c r="E1333" s="269"/>
      <c r="F1333" s="47"/>
    </row>
    <row r="1334" spans="1:6" x14ac:dyDescent="0.35">
      <c r="A1334" s="46"/>
      <c r="B1334" s="47"/>
      <c r="C1334" s="269"/>
      <c r="D1334" s="47"/>
      <c r="E1334" s="269"/>
      <c r="F1334" s="47"/>
    </row>
    <row r="1335" spans="1:6" x14ac:dyDescent="0.35">
      <c r="A1335" s="46"/>
      <c r="B1335" s="47"/>
      <c r="C1335" s="269"/>
      <c r="D1335" s="47"/>
      <c r="E1335" s="269"/>
      <c r="F1335" s="47"/>
    </row>
    <row r="1336" spans="1:6" x14ac:dyDescent="0.35">
      <c r="A1336" s="46"/>
      <c r="B1336" s="47"/>
      <c r="C1336" s="269"/>
      <c r="D1336" s="47"/>
      <c r="E1336" s="269"/>
      <c r="F1336" s="47"/>
    </row>
    <row r="1337" spans="1:6" x14ac:dyDescent="0.35">
      <c r="A1337" s="46"/>
      <c r="B1337" s="47"/>
      <c r="C1337" s="269"/>
      <c r="D1337" s="47"/>
      <c r="E1337" s="269"/>
      <c r="F1337" s="47"/>
    </row>
    <row r="1338" spans="1:6" x14ac:dyDescent="0.35">
      <c r="A1338" s="46"/>
      <c r="B1338" s="47"/>
      <c r="C1338" s="269"/>
      <c r="D1338" s="47"/>
      <c r="E1338" s="269"/>
      <c r="F1338" s="47"/>
    </row>
    <row r="1339" spans="1:6" x14ac:dyDescent="0.35">
      <c r="A1339" s="46"/>
      <c r="B1339" s="47"/>
      <c r="C1339" s="269"/>
      <c r="D1339" s="47"/>
      <c r="E1339" s="269"/>
      <c r="F1339" s="47"/>
    </row>
    <row r="1340" spans="1:6" x14ac:dyDescent="0.35">
      <c r="A1340" s="46"/>
      <c r="B1340" s="47"/>
      <c r="C1340" s="269"/>
      <c r="D1340" s="47"/>
      <c r="E1340" s="269"/>
      <c r="F1340" s="47"/>
    </row>
    <row r="1341" spans="1:6" x14ac:dyDescent="0.35">
      <c r="A1341" s="46"/>
      <c r="B1341" s="47"/>
      <c r="C1341" s="269"/>
      <c r="D1341" s="47"/>
      <c r="E1341" s="269"/>
      <c r="F1341" s="47"/>
    </row>
    <row r="1342" spans="1:6" x14ac:dyDescent="0.35">
      <c r="A1342" s="46"/>
      <c r="B1342" s="47"/>
      <c r="C1342" s="269"/>
      <c r="D1342" s="47"/>
      <c r="E1342" s="269"/>
      <c r="F1342" s="47"/>
    </row>
    <row r="1343" spans="1:6" x14ac:dyDescent="0.35">
      <c r="A1343" s="46"/>
      <c r="B1343" s="47"/>
      <c r="C1343" s="269"/>
      <c r="D1343" s="47"/>
      <c r="E1343" s="269"/>
      <c r="F1343" s="47"/>
    </row>
    <row r="1344" spans="1:6" x14ac:dyDescent="0.35">
      <c r="A1344" s="46"/>
      <c r="B1344" s="47"/>
      <c r="C1344" s="269"/>
      <c r="D1344" s="47"/>
      <c r="E1344" s="269"/>
      <c r="F1344" s="47"/>
    </row>
    <row r="1345" spans="1:6" x14ac:dyDescent="0.35">
      <c r="A1345" s="46"/>
      <c r="B1345" s="47"/>
      <c r="C1345" s="269"/>
      <c r="D1345" s="47"/>
      <c r="E1345" s="269"/>
      <c r="F1345" s="47"/>
    </row>
    <row r="1346" spans="1:6" x14ac:dyDescent="0.35">
      <c r="A1346" s="46"/>
      <c r="B1346" s="47"/>
      <c r="C1346" s="269"/>
      <c r="D1346" s="47"/>
      <c r="E1346" s="269"/>
      <c r="F1346" s="47"/>
    </row>
    <row r="1347" spans="1:6" x14ac:dyDescent="0.35">
      <c r="A1347" s="46"/>
      <c r="B1347" s="47"/>
      <c r="C1347" s="269"/>
      <c r="D1347" s="47"/>
      <c r="E1347" s="269"/>
      <c r="F1347" s="47"/>
    </row>
    <row r="1348" spans="1:6" x14ac:dyDescent="0.35">
      <c r="A1348" s="46"/>
      <c r="B1348" s="47"/>
      <c r="C1348" s="269"/>
      <c r="D1348" s="47"/>
      <c r="E1348" s="269"/>
      <c r="F1348" s="47"/>
    </row>
    <row r="1349" spans="1:6" x14ac:dyDescent="0.35">
      <c r="A1349" s="46"/>
      <c r="B1349" s="47"/>
      <c r="C1349" s="269"/>
      <c r="D1349" s="47"/>
      <c r="E1349" s="269"/>
      <c r="F1349" s="47"/>
    </row>
    <row r="1350" spans="1:6" x14ac:dyDescent="0.35">
      <c r="A1350" s="46"/>
      <c r="B1350" s="47"/>
      <c r="C1350" s="269"/>
      <c r="D1350" s="47"/>
      <c r="E1350" s="269"/>
      <c r="F1350" s="47"/>
    </row>
    <row r="1351" spans="1:6" x14ac:dyDescent="0.35">
      <c r="A1351" s="46"/>
      <c r="B1351" s="47"/>
      <c r="C1351" s="269"/>
      <c r="D1351" s="47"/>
      <c r="E1351" s="269"/>
      <c r="F1351" s="47"/>
    </row>
    <row r="1352" spans="1:6" x14ac:dyDescent="0.35">
      <c r="A1352" s="46"/>
      <c r="B1352" s="47"/>
      <c r="C1352" s="269"/>
      <c r="D1352" s="47"/>
      <c r="E1352" s="269"/>
      <c r="F1352" s="47"/>
    </row>
    <row r="1353" spans="1:6" x14ac:dyDescent="0.35">
      <c r="A1353" s="46"/>
      <c r="B1353" s="47"/>
      <c r="C1353" s="269"/>
      <c r="D1353" s="47"/>
      <c r="E1353" s="269"/>
      <c r="F1353" s="47"/>
    </row>
    <row r="1354" spans="1:6" x14ac:dyDescent="0.35">
      <c r="A1354" s="46"/>
      <c r="B1354" s="47"/>
      <c r="C1354" s="269"/>
      <c r="D1354" s="47"/>
      <c r="E1354" s="269"/>
      <c r="F1354" s="47"/>
    </row>
    <row r="1355" spans="1:6" x14ac:dyDescent="0.35">
      <c r="A1355" s="46"/>
      <c r="B1355" s="47"/>
      <c r="C1355" s="269"/>
      <c r="D1355" s="47"/>
      <c r="E1355" s="269"/>
      <c r="F1355" s="47"/>
    </row>
    <row r="1356" spans="1:6" x14ac:dyDescent="0.35">
      <c r="A1356" s="46"/>
      <c r="B1356" s="47"/>
      <c r="C1356" s="269"/>
      <c r="D1356" s="47"/>
      <c r="E1356" s="269"/>
      <c r="F1356" s="47"/>
    </row>
    <row r="1357" spans="1:6" x14ac:dyDescent="0.35">
      <c r="A1357" s="46"/>
      <c r="B1357" s="47"/>
      <c r="C1357" s="269"/>
      <c r="D1357" s="47"/>
      <c r="E1357" s="269"/>
      <c r="F1357" s="47"/>
    </row>
    <row r="1358" spans="1:6" x14ac:dyDescent="0.35">
      <c r="A1358" s="46"/>
      <c r="B1358" s="47"/>
      <c r="C1358" s="269"/>
      <c r="D1358" s="47"/>
      <c r="E1358" s="269"/>
      <c r="F1358" s="47"/>
    </row>
    <row r="1359" spans="1:6" x14ac:dyDescent="0.35">
      <c r="A1359" s="46"/>
      <c r="B1359" s="47"/>
      <c r="C1359" s="269"/>
      <c r="D1359" s="47"/>
      <c r="E1359" s="269"/>
      <c r="F1359" s="47"/>
    </row>
    <row r="1360" spans="1:6" x14ac:dyDescent="0.35">
      <c r="A1360" s="46"/>
      <c r="B1360" s="47"/>
      <c r="C1360" s="269"/>
      <c r="D1360" s="47"/>
      <c r="E1360" s="269"/>
      <c r="F1360" s="47"/>
    </row>
    <row r="1361" spans="1:6" x14ac:dyDescent="0.35">
      <c r="A1361" s="46"/>
      <c r="B1361" s="47"/>
      <c r="C1361" s="269"/>
      <c r="D1361" s="47"/>
      <c r="E1361" s="269"/>
      <c r="F1361" s="47"/>
    </row>
    <row r="1362" spans="1:6" x14ac:dyDescent="0.35">
      <c r="A1362" s="46"/>
      <c r="B1362" s="47"/>
      <c r="C1362" s="269"/>
      <c r="D1362" s="47"/>
      <c r="E1362" s="269"/>
      <c r="F1362" s="47"/>
    </row>
    <row r="1363" spans="1:6" x14ac:dyDescent="0.35">
      <c r="A1363" s="46"/>
      <c r="B1363" s="47"/>
      <c r="C1363" s="269"/>
      <c r="D1363" s="47"/>
      <c r="E1363" s="269"/>
      <c r="F1363" s="47"/>
    </row>
    <row r="1364" spans="1:6" x14ac:dyDescent="0.35">
      <c r="A1364" s="46"/>
      <c r="B1364" s="47"/>
      <c r="C1364" s="269"/>
      <c r="D1364" s="47"/>
      <c r="E1364" s="269"/>
      <c r="F1364" s="47"/>
    </row>
    <row r="1365" spans="1:6" x14ac:dyDescent="0.35">
      <c r="A1365" s="46"/>
      <c r="B1365" s="47"/>
      <c r="C1365" s="269"/>
      <c r="D1365" s="47"/>
      <c r="E1365" s="269"/>
      <c r="F1365" s="47"/>
    </row>
    <row r="1366" spans="1:6" x14ac:dyDescent="0.35">
      <c r="A1366" s="46"/>
      <c r="B1366" s="47"/>
      <c r="C1366" s="269"/>
      <c r="D1366" s="47"/>
      <c r="E1366" s="269"/>
      <c r="F1366" s="47"/>
    </row>
    <row r="1367" spans="1:6" x14ac:dyDescent="0.35">
      <c r="A1367" s="46"/>
      <c r="B1367" s="47"/>
      <c r="C1367" s="269"/>
      <c r="D1367" s="47"/>
      <c r="E1367" s="269"/>
      <c r="F1367" s="47"/>
    </row>
    <row r="1368" spans="1:6" x14ac:dyDescent="0.35">
      <c r="A1368" s="46"/>
      <c r="B1368" s="47"/>
      <c r="C1368" s="269"/>
      <c r="D1368" s="47"/>
      <c r="E1368" s="269"/>
      <c r="F1368" s="47"/>
    </row>
    <row r="1369" spans="1:6" x14ac:dyDescent="0.35">
      <c r="A1369" s="46"/>
      <c r="B1369" s="47"/>
      <c r="C1369" s="269"/>
      <c r="D1369" s="47"/>
      <c r="E1369" s="269"/>
      <c r="F1369" s="47"/>
    </row>
    <row r="1370" spans="1:6" x14ac:dyDescent="0.35">
      <c r="A1370" s="46"/>
      <c r="B1370" s="47"/>
      <c r="C1370" s="269"/>
      <c r="D1370" s="47"/>
      <c r="E1370" s="269"/>
      <c r="F1370" s="47"/>
    </row>
    <row r="1371" spans="1:6" x14ac:dyDescent="0.35">
      <c r="A1371" s="46"/>
      <c r="B1371" s="47"/>
      <c r="C1371" s="269"/>
      <c r="D1371" s="47"/>
      <c r="E1371" s="269"/>
      <c r="F1371" s="47"/>
    </row>
    <row r="1372" spans="1:6" x14ac:dyDescent="0.35">
      <c r="A1372" s="46"/>
      <c r="B1372" s="47"/>
      <c r="C1372" s="269"/>
      <c r="D1372" s="47"/>
      <c r="E1372" s="269"/>
      <c r="F1372" s="47"/>
    </row>
    <row r="1373" spans="1:6" x14ac:dyDescent="0.35">
      <c r="A1373" s="46"/>
      <c r="B1373" s="47"/>
      <c r="C1373" s="269"/>
      <c r="D1373" s="47"/>
      <c r="E1373" s="269"/>
      <c r="F1373" s="47"/>
    </row>
    <row r="1374" spans="1:6" x14ac:dyDescent="0.35">
      <c r="A1374" s="46"/>
      <c r="B1374" s="47"/>
      <c r="C1374" s="269"/>
      <c r="D1374" s="47"/>
      <c r="E1374" s="269"/>
      <c r="F1374" s="47"/>
    </row>
    <row r="1375" spans="1:6" x14ac:dyDescent="0.35">
      <c r="A1375" s="46"/>
      <c r="B1375" s="47"/>
      <c r="C1375" s="269"/>
      <c r="D1375" s="47"/>
      <c r="E1375" s="269"/>
      <c r="F1375" s="47"/>
    </row>
    <row r="1376" spans="1:6" x14ac:dyDescent="0.35">
      <c r="A1376" s="46"/>
      <c r="B1376" s="47"/>
      <c r="C1376" s="269"/>
      <c r="D1376" s="47"/>
      <c r="E1376" s="269"/>
      <c r="F1376" s="47"/>
    </row>
    <row r="1377" spans="1:6" x14ac:dyDescent="0.35">
      <c r="A1377" s="46"/>
      <c r="B1377" s="47"/>
      <c r="C1377" s="269"/>
      <c r="D1377" s="47"/>
      <c r="E1377" s="269"/>
      <c r="F1377" s="47"/>
    </row>
    <row r="1378" spans="1:6" x14ac:dyDescent="0.35">
      <c r="A1378" s="46"/>
      <c r="B1378" s="47"/>
      <c r="C1378" s="269"/>
      <c r="D1378" s="47"/>
      <c r="E1378" s="269"/>
      <c r="F1378" s="47"/>
    </row>
    <row r="1379" spans="1:6" x14ac:dyDescent="0.35">
      <c r="A1379" s="46"/>
      <c r="B1379" s="47"/>
      <c r="C1379" s="269"/>
      <c r="D1379" s="47"/>
      <c r="E1379" s="269"/>
      <c r="F1379" s="47"/>
    </row>
    <row r="1380" spans="1:6" x14ac:dyDescent="0.35">
      <c r="A1380" s="46"/>
      <c r="B1380" s="47"/>
      <c r="C1380" s="269"/>
      <c r="D1380" s="47"/>
      <c r="E1380" s="269"/>
      <c r="F1380" s="47"/>
    </row>
    <row r="1381" spans="1:6" x14ac:dyDescent="0.35">
      <c r="A1381" s="46"/>
      <c r="B1381" s="47"/>
      <c r="C1381" s="269"/>
      <c r="D1381" s="47"/>
      <c r="E1381" s="269"/>
      <c r="F1381" s="47"/>
    </row>
    <row r="1382" spans="1:6" x14ac:dyDescent="0.35">
      <c r="A1382" s="46"/>
      <c r="B1382" s="47"/>
      <c r="C1382" s="269"/>
      <c r="D1382" s="47"/>
      <c r="E1382" s="269"/>
      <c r="F1382" s="47"/>
    </row>
    <row r="1383" spans="1:6" x14ac:dyDescent="0.35">
      <c r="A1383" s="46"/>
      <c r="B1383" s="47"/>
      <c r="C1383" s="269"/>
      <c r="D1383" s="47"/>
      <c r="E1383" s="269"/>
      <c r="F1383" s="47"/>
    </row>
    <row r="1384" spans="1:6" x14ac:dyDescent="0.35">
      <c r="A1384" s="46"/>
      <c r="B1384" s="47"/>
      <c r="C1384" s="269"/>
      <c r="D1384" s="47"/>
      <c r="E1384" s="269"/>
      <c r="F1384" s="47"/>
    </row>
    <row r="1385" spans="1:6" x14ac:dyDescent="0.35">
      <c r="A1385" s="46"/>
      <c r="B1385" s="47"/>
      <c r="C1385" s="269"/>
      <c r="D1385" s="47"/>
      <c r="E1385" s="269"/>
      <c r="F1385" s="47"/>
    </row>
    <row r="1386" spans="1:6" x14ac:dyDescent="0.35">
      <c r="A1386" s="46"/>
      <c r="B1386" s="47"/>
      <c r="C1386" s="269"/>
      <c r="D1386" s="47"/>
      <c r="E1386" s="269"/>
      <c r="F1386" s="47"/>
    </row>
    <row r="1387" spans="1:6" x14ac:dyDescent="0.35">
      <c r="A1387" s="46"/>
      <c r="B1387" s="47"/>
      <c r="C1387" s="269"/>
      <c r="D1387" s="47"/>
      <c r="E1387" s="269"/>
      <c r="F1387" s="47"/>
    </row>
    <row r="1388" spans="1:6" x14ac:dyDescent="0.35">
      <c r="A1388" s="46"/>
      <c r="B1388" s="47"/>
      <c r="C1388" s="269"/>
      <c r="D1388" s="47"/>
      <c r="E1388" s="269"/>
      <c r="F1388" s="47"/>
    </row>
    <row r="1389" spans="1:6" x14ac:dyDescent="0.35">
      <c r="A1389" s="46"/>
      <c r="B1389" s="47"/>
      <c r="C1389" s="269"/>
      <c r="D1389" s="47"/>
      <c r="E1389" s="269"/>
      <c r="F1389" s="47"/>
    </row>
    <row r="1390" spans="1:6" x14ac:dyDescent="0.35">
      <c r="A1390" s="46"/>
      <c r="B1390" s="47"/>
      <c r="C1390" s="269"/>
      <c r="D1390" s="47"/>
      <c r="E1390" s="269"/>
      <c r="F1390" s="47"/>
    </row>
    <row r="1391" spans="1:6" x14ac:dyDescent="0.35">
      <c r="A1391" s="46"/>
      <c r="B1391" s="47"/>
      <c r="C1391" s="269"/>
      <c r="D1391" s="47"/>
      <c r="E1391" s="269"/>
      <c r="F1391" s="47"/>
    </row>
    <row r="1392" spans="1:6" x14ac:dyDescent="0.35">
      <c r="A1392" s="46"/>
      <c r="B1392" s="47"/>
      <c r="C1392" s="269"/>
      <c r="D1392" s="47"/>
      <c r="E1392" s="269"/>
      <c r="F1392" s="47"/>
    </row>
    <row r="1393" spans="1:6" x14ac:dyDescent="0.35">
      <c r="A1393" s="46"/>
      <c r="B1393" s="47"/>
      <c r="C1393" s="269"/>
      <c r="D1393" s="47"/>
      <c r="E1393" s="269"/>
      <c r="F1393" s="47"/>
    </row>
    <row r="1394" spans="1:6" x14ac:dyDescent="0.35">
      <c r="A1394" s="46"/>
      <c r="B1394" s="47"/>
      <c r="C1394" s="269"/>
      <c r="D1394" s="47"/>
      <c r="E1394" s="269"/>
      <c r="F1394" s="47"/>
    </row>
    <row r="1395" spans="1:6" x14ac:dyDescent="0.35">
      <c r="A1395" s="46"/>
      <c r="B1395" s="47"/>
      <c r="C1395" s="269"/>
      <c r="D1395" s="47"/>
      <c r="E1395" s="269"/>
      <c r="F1395" s="47"/>
    </row>
    <row r="1396" spans="1:6" x14ac:dyDescent="0.35">
      <c r="A1396" s="46"/>
      <c r="B1396" s="47"/>
      <c r="C1396" s="269"/>
      <c r="D1396" s="47"/>
      <c r="E1396" s="269"/>
      <c r="F1396" s="47"/>
    </row>
    <row r="1397" spans="1:6" x14ac:dyDescent="0.35">
      <c r="A1397" s="46"/>
      <c r="B1397" s="47"/>
      <c r="C1397" s="269"/>
      <c r="D1397" s="47"/>
      <c r="E1397" s="269"/>
      <c r="F1397" s="47"/>
    </row>
    <row r="1398" spans="1:6" x14ac:dyDescent="0.35">
      <c r="A1398" s="46"/>
      <c r="B1398" s="47"/>
      <c r="C1398" s="269"/>
      <c r="D1398" s="47"/>
      <c r="E1398" s="269"/>
      <c r="F1398" s="47"/>
    </row>
    <row r="1399" spans="1:6" x14ac:dyDescent="0.35">
      <c r="A1399" s="46"/>
      <c r="B1399" s="47"/>
      <c r="C1399" s="269"/>
      <c r="D1399" s="47"/>
      <c r="E1399" s="269"/>
      <c r="F1399" s="47"/>
    </row>
    <row r="1400" spans="1:6" x14ac:dyDescent="0.35">
      <c r="A1400" s="46"/>
      <c r="B1400" s="47"/>
      <c r="C1400" s="269"/>
      <c r="D1400" s="47"/>
      <c r="E1400" s="269"/>
      <c r="F1400" s="47"/>
    </row>
    <row r="1401" spans="1:6" x14ac:dyDescent="0.35">
      <c r="A1401" s="46"/>
      <c r="B1401" s="47"/>
      <c r="C1401" s="269"/>
      <c r="D1401" s="47"/>
      <c r="E1401" s="269"/>
      <c r="F1401" s="47"/>
    </row>
    <row r="1402" spans="1:6" x14ac:dyDescent="0.35">
      <c r="A1402" s="46"/>
      <c r="B1402" s="47"/>
      <c r="C1402" s="269"/>
      <c r="D1402" s="47"/>
      <c r="E1402" s="269"/>
      <c r="F1402" s="47"/>
    </row>
    <row r="1403" spans="1:6" x14ac:dyDescent="0.35">
      <c r="A1403" s="46"/>
      <c r="B1403" s="47"/>
      <c r="C1403" s="269"/>
      <c r="D1403" s="47"/>
      <c r="E1403" s="269"/>
      <c r="F1403" s="47"/>
    </row>
    <row r="1404" spans="1:6" x14ac:dyDescent="0.35">
      <c r="A1404" s="46"/>
      <c r="B1404" s="47"/>
      <c r="C1404" s="269"/>
      <c r="D1404" s="47"/>
      <c r="E1404" s="269"/>
      <c r="F1404" s="47"/>
    </row>
    <row r="1405" spans="1:6" x14ac:dyDescent="0.35">
      <c r="A1405" s="46"/>
      <c r="B1405" s="47"/>
      <c r="C1405" s="269"/>
      <c r="D1405" s="47"/>
      <c r="E1405" s="269"/>
      <c r="F1405" s="47"/>
    </row>
    <row r="1406" spans="1:6" x14ac:dyDescent="0.35">
      <c r="A1406" s="46"/>
      <c r="B1406" s="47"/>
      <c r="C1406" s="269"/>
      <c r="D1406" s="47"/>
      <c r="E1406" s="269"/>
      <c r="F1406" s="47"/>
    </row>
    <row r="1407" spans="1:6" x14ac:dyDescent="0.35">
      <c r="A1407" s="46"/>
      <c r="B1407" s="47"/>
      <c r="C1407" s="269"/>
      <c r="D1407" s="47"/>
      <c r="E1407" s="269"/>
      <c r="F1407" s="47"/>
    </row>
    <row r="1408" spans="1:6" x14ac:dyDescent="0.35">
      <c r="A1408" s="46"/>
      <c r="B1408" s="47"/>
      <c r="C1408" s="269"/>
      <c r="D1408" s="47"/>
      <c r="E1408" s="269"/>
      <c r="F1408" s="47"/>
    </row>
    <row r="1409" spans="1:6" x14ac:dyDescent="0.35">
      <c r="A1409" s="46"/>
      <c r="B1409" s="47"/>
      <c r="C1409" s="269"/>
      <c r="D1409" s="47"/>
      <c r="E1409" s="269"/>
      <c r="F1409" s="47"/>
    </row>
    <row r="1410" spans="1:6" x14ac:dyDescent="0.35">
      <c r="A1410" s="46"/>
      <c r="B1410" s="47"/>
      <c r="C1410" s="269"/>
      <c r="D1410" s="47"/>
      <c r="E1410" s="269"/>
      <c r="F1410" s="47"/>
    </row>
    <row r="1411" spans="1:6" x14ac:dyDescent="0.35">
      <c r="A1411" s="46"/>
      <c r="B1411" s="47"/>
      <c r="C1411" s="269"/>
      <c r="D1411" s="47"/>
      <c r="E1411" s="269"/>
      <c r="F1411" s="47"/>
    </row>
    <row r="1412" spans="1:6" x14ac:dyDescent="0.35">
      <c r="A1412" s="46"/>
      <c r="B1412" s="47"/>
      <c r="C1412" s="269"/>
      <c r="D1412" s="47"/>
      <c r="E1412" s="269"/>
      <c r="F1412" s="47"/>
    </row>
    <row r="1413" spans="1:6" x14ac:dyDescent="0.35">
      <c r="A1413" s="46"/>
      <c r="B1413" s="47"/>
      <c r="C1413" s="269"/>
      <c r="D1413" s="47"/>
      <c r="E1413" s="269"/>
      <c r="F1413" s="47"/>
    </row>
    <row r="1414" spans="1:6" x14ac:dyDescent="0.35">
      <c r="A1414" s="46"/>
      <c r="B1414" s="47"/>
      <c r="C1414" s="269"/>
      <c r="D1414" s="47"/>
      <c r="E1414" s="269"/>
      <c r="F1414" s="47"/>
    </row>
    <row r="1415" spans="1:6" x14ac:dyDescent="0.35">
      <c r="A1415" s="46"/>
      <c r="B1415" s="47"/>
      <c r="C1415" s="269"/>
      <c r="D1415" s="47"/>
      <c r="E1415" s="269"/>
      <c r="F1415" s="47"/>
    </row>
    <row r="1416" spans="1:6" x14ac:dyDescent="0.35">
      <c r="A1416" s="46"/>
      <c r="B1416" s="47"/>
      <c r="C1416" s="269"/>
      <c r="D1416" s="47"/>
      <c r="E1416" s="269"/>
      <c r="F1416" s="47"/>
    </row>
    <row r="1417" spans="1:6" x14ac:dyDescent="0.35">
      <c r="A1417" s="46"/>
      <c r="B1417" s="47"/>
      <c r="C1417" s="269"/>
      <c r="D1417" s="47"/>
      <c r="E1417" s="269"/>
      <c r="F1417" s="47"/>
    </row>
    <row r="1418" spans="1:6" x14ac:dyDescent="0.35">
      <c r="A1418" s="46"/>
      <c r="B1418" s="47"/>
      <c r="C1418" s="269"/>
      <c r="D1418" s="47"/>
      <c r="E1418" s="269"/>
      <c r="F1418" s="47"/>
    </row>
    <row r="1419" spans="1:6" x14ac:dyDescent="0.35">
      <c r="A1419" s="46"/>
      <c r="B1419" s="47"/>
      <c r="C1419" s="269"/>
      <c r="D1419" s="47"/>
      <c r="E1419" s="269"/>
      <c r="F1419" s="47"/>
    </row>
    <row r="1420" spans="1:6" x14ac:dyDescent="0.35">
      <c r="A1420" s="46"/>
      <c r="B1420" s="47"/>
      <c r="C1420" s="269"/>
      <c r="D1420" s="47"/>
      <c r="E1420" s="269"/>
      <c r="F1420" s="47"/>
    </row>
    <row r="1421" spans="1:6" x14ac:dyDescent="0.35">
      <c r="A1421" s="46"/>
      <c r="B1421" s="47"/>
      <c r="C1421" s="269"/>
      <c r="D1421" s="47"/>
      <c r="E1421" s="269"/>
      <c r="F1421" s="47"/>
    </row>
    <row r="1422" spans="1:6" x14ac:dyDescent="0.35">
      <c r="A1422" s="46"/>
      <c r="B1422" s="47"/>
      <c r="C1422" s="269"/>
      <c r="D1422" s="47"/>
      <c r="E1422" s="269"/>
      <c r="F1422" s="47"/>
    </row>
    <row r="1423" spans="1:6" x14ac:dyDescent="0.35">
      <c r="A1423" s="46"/>
      <c r="B1423" s="47"/>
      <c r="C1423" s="269"/>
      <c r="D1423" s="47"/>
      <c r="E1423" s="269"/>
      <c r="F1423" s="47"/>
    </row>
    <row r="1424" spans="1:6" x14ac:dyDescent="0.35">
      <c r="A1424" s="46"/>
      <c r="B1424" s="47"/>
      <c r="C1424" s="269"/>
      <c r="D1424" s="47"/>
      <c r="E1424" s="269"/>
      <c r="F1424" s="47"/>
    </row>
    <row r="1425" spans="1:6" x14ac:dyDescent="0.35">
      <c r="A1425" s="46"/>
      <c r="B1425" s="47"/>
      <c r="C1425" s="269"/>
      <c r="D1425" s="47"/>
      <c r="E1425" s="269"/>
      <c r="F1425" s="47"/>
    </row>
    <row r="1426" spans="1:6" x14ac:dyDescent="0.35">
      <c r="A1426" s="46"/>
      <c r="B1426" s="47"/>
      <c r="C1426" s="269"/>
      <c r="D1426" s="47"/>
      <c r="E1426" s="269"/>
      <c r="F1426" s="47"/>
    </row>
    <row r="1427" spans="1:6" x14ac:dyDescent="0.35">
      <c r="A1427" s="46"/>
      <c r="B1427" s="47"/>
      <c r="C1427" s="269"/>
      <c r="D1427" s="47"/>
      <c r="E1427" s="269"/>
      <c r="F1427" s="47"/>
    </row>
    <row r="1428" spans="1:6" x14ac:dyDescent="0.35">
      <c r="A1428" s="46"/>
      <c r="B1428" s="47"/>
      <c r="C1428" s="269"/>
      <c r="D1428" s="47"/>
      <c r="E1428" s="269"/>
      <c r="F1428" s="47"/>
    </row>
    <row r="1429" spans="1:6" x14ac:dyDescent="0.35">
      <c r="A1429" s="46"/>
      <c r="B1429" s="47"/>
      <c r="C1429" s="269"/>
      <c r="D1429" s="47"/>
      <c r="E1429" s="269"/>
      <c r="F1429" s="47"/>
    </row>
    <row r="1430" spans="1:6" x14ac:dyDescent="0.35">
      <c r="A1430" s="46"/>
      <c r="B1430" s="47"/>
      <c r="C1430" s="269"/>
      <c r="D1430" s="47"/>
      <c r="E1430" s="269"/>
      <c r="F1430" s="47"/>
    </row>
    <row r="1431" spans="1:6" x14ac:dyDescent="0.35">
      <c r="A1431" s="46"/>
      <c r="B1431" s="47"/>
      <c r="C1431" s="269"/>
      <c r="D1431" s="47"/>
      <c r="E1431" s="269"/>
      <c r="F1431" s="47"/>
    </row>
    <row r="1432" spans="1:6" x14ac:dyDescent="0.35">
      <c r="A1432" s="46"/>
      <c r="B1432" s="47"/>
      <c r="C1432" s="269"/>
      <c r="D1432" s="47"/>
      <c r="E1432" s="269"/>
      <c r="F1432" s="47"/>
    </row>
    <row r="1433" spans="1:6" x14ac:dyDescent="0.35">
      <c r="A1433" s="46"/>
      <c r="B1433" s="47"/>
      <c r="C1433" s="269"/>
      <c r="D1433" s="47"/>
      <c r="E1433" s="269"/>
      <c r="F1433" s="47"/>
    </row>
    <row r="1434" spans="1:6" x14ac:dyDescent="0.35">
      <c r="A1434" s="46"/>
      <c r="B1434" s="47"/>
      <c r="C1434" s="269"/>
      <c r="D1434" s="47"/>
      <c r="E1434" s="269"/>
      <c r="F1434" s="47"/>
    </row>
    <row r="1435" spans="1:6" x14ac:dyDescent="0.35">
      <c r="A1435" s="46"/>
      <c r="B1435" s="47"/>
      <c r="C1435" s="269"/>
      <c r="D1435" s="47"/>
      <c r="E1435" s="269"/>
      <c r="F1435" s="47"/>
    </row>
    <row r="1436" spans="1:6" x14ac:dyDescent="0.35">
      <c r="A1436" s="46"/>
      <c r="B1436" s="47"/>
      <c r="C1436" s="269"/>
      <c r="D1436" s="47"/>
      <c r="E1436" s="269"/>
      <c r="F1436" s="47"/>
    </row>
    <row r="1437" spans="1:6" x14ac:dyDescent="0.35">
      <c r="A1437" s="46"/>
      <c r="B1437" s="47"/>
      <c r="C1437" s="269"/>
      <c r="D1437" s="47"/>
      <c r="E1437" s="269"/>
      <c r="F1437" s="47"/>
    </row>
    <row r="1438" spans="1:6" x14ac:dyDescent="0.35">
      <c r="A1438" s="46"/>
      <c r="B1438" s="47"/>
      <c r="C1438" s="269"/>
      <c r="D1438" s="47"/>
      <c r="E1438" s="269"/>
      <c r="F1438" s="47"/>
    </row>
    <row r="1439" spans="1:6" x14ac:dyDescent="0.35">
      <c r="A1439" s="46"/>
      <c r="B1439" s="47"/>
      <c r="C1439" s="269"/>
      <c r="D1439" s="47"/>
      <c r="E1439" s="269"/>
      <c r="F1439" s="47"/>
    </row>
    <row r="1440" spans="1:6" x14ac:dyDescent="0.35">
      <c r="A1440" s="46"/>
      <c r="B1440" s="47"/>
      <c r="C1440" s="269"/>
      <c r="D1440" s="47"/>
      <c r="E1440" s="269"/>
      <c r="F1440" s="47"/>
    </row>
    <row r="1441" spans="1:6" x14ac:dyDescent="0.35">
      <c r="A1441" s="46"/>
      <c r="B1441" s="47"/>
      <c r="C1441" s="269"/>
      <c r="D1441" s="47"/>
      <c r="E1441" s="269"/>
      <c r="F1441" s="47"/>
    </row>
    <row r="1442" spans="1:6" x14ac:dyDescent="0.35">
      <c r="A1442" s="46"/>
      <c r="B1442" s="47"/>
      <c r="C1442" s="269"/>
      <c r="D1442" s="47"/>
      <c r="E1442" s="269"/>
      <c r="F1442" s="47"/>
    </row>
    <row r="1443" spans="1:6" x14ac:dyDescent="0.35">
      <c r="A1443" s="46"/>
      <c r="B1443" s="47"/>
      <c r="C1443" s="269"/>
      <c r="D1443" s="47"/>
      <c r="E1443" s="269"/>
      <c r="F1443" s="47"/>
    </row>
    <row r="1444" spans="1:6" x14ac:dyDescent="0.35">
      <c r="A1444" s="46"/>
      <c r="B1444" s="47"/>
      <c r="C1444" s="269"/>
      <c r="D1444" s="47"/>
      <c r="E1444" s="269"/>
      <c r="F1444" s="47"/>
    </row>
    <row r="1445" spans="1:6" x14ac:dyDescent="0.35">
      <c r="A1445" s="46"/>
      <c r="B1445" s="47"/>
      <c r="C1445" s="269"/>
      <c r="D1445" s="47"/>
      <c r="E1445" s="269"/>
      <c r="F1445" s="47"/>
    </row>
    <row r="1446" spans="1:6" x14ac:dyDescent="0.35">
      <c r="A1446" s="46"/>
      <c r="B1446" s="47"/>
      <c r="C1446" s="269"/>
      <c r="D1446" s="47"/>
      <c r="E1446" s="269"/>
      <c r="F1446" s="47"/>
    </row>
    <row r="1447" spans="1:6" x14ac:dyDescent="0.35">
      <c r="A1447" s="46"/>
      <c r="B1447" s="47"/>
      <c r="C1447" s="269"/>
      <c r="D1447" s="47"/>
      <c r="E1447" s="269"/>
      <c r="F1447" s="47"/>
    </row>
    <row r="1448" spans="1:6" x14ac:dyDescent="0.35">
      <c r="A1448" s="46"/>
      <c r="B1448" s="47"/>
      <c r="C1448" s="269"/>
      <c r="D1448" s="47"/>
      <c r="E1448" s="269"/>
      <c r="F1448" s="47"/>
    </row>
    <row r="1449" spans="1:6" x14ac:dyDescent="0.35">
      <c r="A1449" s="46"/>
      <c r="B1449" s="47"/>
      <c r="C1449" s="269"/>
      <c r="D1449" s="47"/>
      <c r="E1449" s="269"/>
      <c r="F1449" s="47"/>
    </row>
    <row r="1450" spans="1:6" x14ac:dyDescent="0.35">
      <c r="A1450" s="46"/>
      <c r="B1450" s="47"/>
      <c r="C1450" s="269"/>
      <c r="D1450" s="47"/>
      <c r="E1450" s="269"/>
      <c r="F1450" s="47"/>
    </row>
    <row r="1451" spans="1:6" x14ac:dyDescent="0.35">
      <c r="A1451" s="46"/>
      <c r="B1451" s="47"/>
      <c r="C1451" s="269"/>
      <c r="D1451" s="47"/>
      <c r="E1451" s="269"/>
      <c r="F1451" s="47"/>
    </row>
    <row r="1452" spans="1:6" x14ac:dyDescent="0.35">
      <c r="A1452" s="46"/>
      <c r="B1452" s="47"/>
      <c r="C1452" s="269"/>
      <c r="D1452" s="47"/>
      <c r="E1452" s="269"/>
      <c r="F1452" s="47"/>
    </row>
    <row r="1453" spans="1:6" x14ac:dyDescent="0.35">
      <c r="A1453" s="46"/>
      <c r="B1453" s="47"/>
      <c r="C1453" s="269"/>
      <c r="D1453" s="47"/>
      <c r="E1453" s="269"/>
      <c r="F1453" s="47"/>
    </row>
    <row r="1454" spans="1:6" x14ac:dyDescent="0.35">
      <c r="A1454" s="46"/>
      <c r="B1454" s="47"/>
      <c r="C1454" s="269"/>
      <c r="D1454" s="47"/>
      <c r="E1454" s="269"/>
      <c r="F1454" s="47"/>
    </row>
    <row r="1455" spans="1:6" x14ac:dyDescent="0.35">
      <c r="A1455" s="46"/>
      <c r="B1455" s="47"/>
      <c r="C1455" s="269"/>
      <c r="D1455" s="47"/>
      <c r="E1455" s="269"/>
      <c r="F1455" s="47"/>
    </row>
    <row r="1456" spans="1:6" x14ac:dyDescent="0.35">
      <c r="A1456" s="46"/>
      <c r="B1456" s="47"/>
      <c r="C1456" s="269"/>
      <c r="D1456" s="47"/>
      <c r="E1456" s="269"/>
      <c r="F1456" s="47"/>
    </row>
    <row r="1457" spans="1:6" x14ac:dyDescent="0.35">
      <c r="A1457" s="46"/>
      <c r="B1457" s="47"/>
      <c r="C1457" s="269"/>
      <c r="D1457" s="47"/>
      <c r="E1457" s="269"/>
      <c r="F1457" s="47"/>
    </row>
    <row r="1458" spans="1:6" x14ac:dyDescent="0.35">
      <c r="A1458" s="46"/>
      <c r="B1458" s="47"/>
      <c r="C1458" s="269"/>
      <c r="D1458" s="47"/>
      <c r="E1458" s="269"/>
      <c r="F1458" s="47"/>
    </row>
    <row r="1459" spans="1:6" x14ac:dyDescent="0.35">
      <c r="A1459" s="46"/>
      <c r="B1459" s="47"/>
      <c r="C1459" s="269"/>
      <c r="D1459" s="47"/>
      <c r="E1459" s="269"/>
      <c r="F1459" s="47"/>
    </row>
    <row r="1460" spans="1:6" x14ac:dyDescent="0.35">
      <c r="A1460" s="46"/>
      <c r="B1460" s="47"/>
      <c r="C1460" s="269"/>
      <c r="D1460" s="47"/>
      <c r="E1460" s="269"/>
      <c r="F1460" s="47"/>
    </row>
    <row r="1461" spans="1:6" x14ac:dyDescent="0.35">
      <c r="A1461" s="46"/>
      <c r="B1461" s="47"/>
      <c r="C1461" s="269"/>
      <c r="D1461" s="47"/>
      <c r="E1461" s="269"/>
      <c r="F1461" s="47"/>
    </row>
    <row r="1462" spans="1:6" x14ac:dyDescent="0.35">
      <c r="A1462" s="46"/>
      <c r="B1462" s="47"/>
      <c r="C1462" s="269"/>
      <c r="D1462" s="47"/>
      <c r="E1462" s="269"/>
      <c r="F1462" s="47"/>
    </row>
    <row r="1463" spans="1:6" x14ac:dyDescent="0.35">
      <c r="A1463" s="46"/>
      <c r="B1463" s="47"/>
      <c r="C1463" s="269"/>
      <c r="D1463" s="47"/>
      <c r="E1463" s="269"/>
      <c r="F1463" s="47"/>
    </row>
    <row r="1464" spans="1:6" x14ac:dyDescent="0.35">
      <c r="A1464" s="46"/>
      <c r="B1464" s="47"/>
      <c r="C1464" s="269"/>
      <c r="D1464" s="47"/>
      <c r="E1464" s="269"/>
      <c r="F1464" s="47"/>
    </row>
    <row r="1465" spans="1:6" x14ac:dyDescent="0.35">
      <c r="A1465" s="46"/>
      <c r="B1465" s="47"/>
      <c r="C1465" s="269"/>
      <c r="D1465" s="47"/>
      <c r="E1465" s="269"/>
      <c r="F1465" s="47"/>
    </row>
    <row r="1466" spans="1:6" x14ac:dyDescent="0.35">
      <c r="A1466" s="46"/>
      <c r="B1466" s="47"/>
      <c r="C1466" s="269"/>
      <c r="D1466" s="47"/>
      <c r="E1466" s="269"/>
      <c r="F1466" s="47"/>
    </row>
    <row r="1467" spans="1:6" x14ac:dyDescent="0.35">
      <c r="A1467" s="46"/>
      <c r="B1467" s="47"/>
      <c r="C1467" s="269"/>
      <c r="D1467" s="47"/>
      <c r="E1467" s="269"/>
      <c r="F1467" s="47"/>
    </row>
    <row r="1468" spans="1:6" x14ac:dyDescent="0.35">
      <c r="A1468" s="46"/>
      <c r="B1468" s="47"/>
      <c r="C1468" s="269"/>
      <c r="D1468" s="47"/>
      <c r="E1468" s="269"/>
      <c r="F1468" s="47"/>
    </row>
    <row r="1469" spans="1:6" x14ac:dyDescent="0.35">
      <c r="A1469" s="46"/>
      <c r="B1469" s="47"/>
      <c r="C1469" s="269"/>
      <c r="D1469" s="47"/>
      <c r="E1469" s="269"/>
      <c r="F1469" s="47"/>
    </row>
    <row r="1470" spans="1:6" x14ac:dyDescent="0.35">
      <c r="A1470" s="46"/>
      <c r="B1470" s="47"/>
      <c r="C1470" s="269"/>
      <c r="D1470" s="47"/>
      <c r="E1470" s="269"/>
      <c r="F1470" s="47"/>
    </row>
    <row r="1471" spans="1:6" x14ac:dyDescent="0.35">
      <c r="A1471" s="46"/>
      <c r="B1471" s="47"/>
      <c r="C1471" s="269"/>
      <c r="D1471" s="47"/>
      <c r="E1471" s="269"/>
      <c r="F1471" s="47"/>
    </row>
    <row r="1472" spans="1:6" x14ac:dyDescent="0.35">
      <c r="A1472" s="46"/>
      <c r="B1472" s="47"/>
      <c r="C1472" s="269"/>
      <c r="D1472" s="47"/>
      <c r="E1472" s="269"/>
      <c r="F1472" s="47"/>
    </row>
    <row r="1473" spans="1:6" x14ac:dyDescent="0.35">
      <c r="A1473" s="46"/>
      <c r="B1473" s="47"/>
      <c r="C1473" s="269"/>
      <c r="D1473" s="47"/>
      <c r="E1473" s="269"/>
      <c r="F1473" s="47"/>
    </row>
    <row r="1474" spans="1:6" x14ac:dyDescent="0.35">
      <c r="A1474" s="46"/>
      <c r="B1474" s="47"/>
      <c r="C1474" s="269"/>
      <c r="D1474" s="47"/>
      <c r="E1474" s="269"/>
      <c r="F1474" s="47"/>
    </row>
    <row r="1475" spans="1:6" x14ac:dyDescent="0.35">
      <c r="A1475" s="46"/>
      <c r="B1475" s="47"/>
      <c r="C1475" s="269"/>
      <c r="D1475" s="47"/>
      <c r="E1475" s="269"/>
      <c r="F1475" s="47"/>
    </row>
    <row r="1476" spans="1:6" x14ac:dyDescent="0.35">
      <c r="A1476" s="46"/>
      <c r="B1476" s="47"/>
      <c r="C1476" s="269"/>
      <c r="D1476" s="47"/>
      <c r="E1476" s="269"/>
      <c r="F1476" s="47"/>
    </row>
    <row r="1477" spans="1:6" x14ac:dyDescent="0.35">
      <c r="A1477" s="46"/>
      <c r="B1477" s="47"/>
      <c r="C1477" s="269"/>
      <c r="D1477" s="47"/>
      <c r="E1477" s="269"/>
      <c r="F1477" s="47"/>
    </row>
    <row r="1478" spans="1:6" x14ac:dyDescent="0.35">
      <c r="A1478" s="46"/>
      <c r="B1478" s="47"/>
      <c r="C1478" s="269"/>
      <c r="D1478" s="47"/>
      <c r="E1478" s="269"/>
      <c r="F1478" s="47"/>
    </row>
    <row r="1479" spans="1:6" x14ac:dyDescent="0.35">
      <c r="A1479" s="46"/>
      <c r="B1479" s="47"/>
      <c r="C1479" s="269"/>
      <c r="D1479" s="47"/>
      <c r="E1479" s="269"/>
      <c r="F1479" s="47"/>
    </row>
    <row r="1480" spans="1:6" x14ac:dyDescent="0.35">
      <c r="A1480" s="46"/>
      <c r="B1480" s="47"/>
      <c r="C1480" s="269"/>
      <c r="D1480" s="47"/>
      <c r="E1480" s="269"/>
      <c r="F1480" s="47"/>
    </row>
    <row r="1481" spans="1:6" x14ac:dyDescent="0.35">
      <c r="A1481" s="46"/>
      <c r="B1481" s="47"/>
      <c r="C1481" s="269"/>
      <c r="D1481" s="47"/>
      <c r="E1481" s="269"/>
      <c r="F1481" s="47"/>
    </row>
    <row r="1482" spans="1:6" x14ac:dyDescent="0.35">
      <c r="A1482" s="46"/>
      <c r="B1482" s="47"/>
      <c r="C1482" s="269"/>
      <c r="D1482" s="47"/>
      <c r="E1482" s="269"/>
      <c r="F1482" s="47"/>
    </row>
    <row r="1483" spans="1:6" x14ac:dyDescent="0.35">
      <c r="A1483" s="46"/>
      <c r="B1483" s="47"/>
      <c r="C1483" s="269"/>
      <c r="D1483" s="47"/>
      <c r="E1483" s="269"/>
      <c r="F1483" s="47"/>
    </row>
    <row r="1484" spans="1:6" x14ac:dyDescent="0.35">
      <c r="A1484" s="46"/>
      <c r="B1484" s="47"/>
      <c r="C1484" s="269"/>
      <c r="D1484" s="47"/>
      <c r="E1484" s="269"/>
      <c r="F1484" s="47"/>
    </row>
    <row r="1485" spans="1:6" x14ac:dyDescent="0.35">
      <c r="A1485" s="46"/>
      <c r="B1485" s="47"/>
      <c r="C1485" s="269"/>
      <c r="D1485" s="47"/>
      <c r="E1485" s="269"/>
      <c r="F1485" s="47"/>
    </row>
    <row r="1486" spans="1:6" x14ac:dyDescent="0.35">
      <c r="A1486" s="46"/>
      <c r="B1486" s="47"/>
      <c r="C1486" s="269"/>
      <c r="D1486" s="47"/>
      <c r="E1486" s="269"/>
      <c r="F1486" s="47"/>
    </row>
    <row r="1487" spans="1:6" x14ac:dyDescent="0.35">
      <c r="A1487" s="46"/>
      <c r="B1487" s="47"/>
      <c r="C1487" s="269"/>
      <c r="D1487" s="47"/>
      <c r="E1487" s="269"/>
      <c r="F1487" s="47"/>
    </row>
    <row r="1488" spans="1:6" x14ac:dyDescent="0.35">
      <c r="A1488" s="46"/>
      <c r="B1488" s="47"/>
      <c r="C1488" s="269"/>
      <c r="D1488" s="47"/>
      <c r="E1488" s="269"/>
      <c r="F1488" s="47"/>
    </row>
    <row r="1489" spans="1:6" x14ac:dyDescent="0.35">
      <c r="A1489" s="46"/>
      <c r="B1489" s="47"/>
      <c r="C1489" s="269"/>
      <c r="D1489" s="47"/>
      <c r="E1489" s="269"/>
      <c r="F1489" s="47"/>
    </row>
    <row r="1490" spans="1:6" x14ac:dyDescent="0.35">
      <c r="A1490" s="46"/>
      <c r="B1490" s="47"/>
      <c r="C1490" s="269"/>
      <c r="D1490" s="47"/>
      <c r="E1490" s="269"/>
      <c r="F1490" s="47"/>
    </row>
    <row r="1491" spans="1:6" x14ac:dyDescent="0.35">
      <c r="A1491" s="46"/>
      <c r="B1491" s="47"/>
      <c r="C1491" s="269"/>
      <c r="D1491" s="47"/>
      <c r="E1491" s="269"/>
      <c r="F1491" s="47"/>
    </row>
    <row r="1492" spans="1:6" x14ac:dyDescent="0.35">
      <c r="A1492" s="46"/>
      <c r="B1492" s="47"/>
      <c r="C1492" s="269"/>
      <c r="D1492" s="47"/>
      <c r="E1492" s="269"/>
      <c r="F1492" s="47"/>
    </row>
    <row r="1493" spans="1:6" x14ac:dyDescent="0.35">
      <c r="A1493" s="46"/>
      <c r="B1493" s="47"/>
      <c r="C1493" s="269"/>
      <c r="D1493" s="47"/>
      <c r="E1493" s="269"/>
      <c r="F1493" s="47"/>
    </row>
    <row r="1494" spans="1:6" x14ac:dyDescent="0.35">
      <c r="A1494" s="46"/>
      <c r="B1494" s="47"/>
      <c r="C1494" s="269"/>
      <c r="D1494" s="47"/>
      <c r="E1494" s="269"/>
      <c r="F1494" s="47"/>
    </row>
    <row r="1495" spans="1:6" x14ac:dyDescent="0.35">
      <c r="A1495" s="46"/>
      <c r="B1495" s="47"/>
      <c r="C1495" s="269"/>
      <c r="D1495" s="47"/>
      <c r="E1495" s="269"/>
      <c r="F1495" s="47"/>
    </row>
    <row r="1496" spans="1:6" x14ac:dyDescent="0.35">
      <c r="A1496" s="46"/>
      <c r="B1496" s="47"/>
      <c r="C1496" s="269"/>
      <c r="D1496" s="47"/>
      <c r="E1496" s="269"/>
      <c r="F1496" s="47"/>
    </row>
    <row r="1497" spans="1:6" x14ac:dyDescent="0.35">
      <c r="A1497" s="46"/>
      <c r="B1497" s="47"/>
      <c r="C1497" s="269"/>
      <c r="D1497" s="47"/>
      <c r="E1497" s="269"/>
      <c r="F1497" s="47"/>
    </row>
    <row r="1498" spans="1:6" x14ac:dyDescent="0.35">
      <c r="A1498" s="46"/>
      <c r="B1498" s="47"/>
      <c r="C1498" s="269"/>
      <c r="D1498" s="47"/>
      <c r="E1498" s="269"/>
      <c r="F1498" s="47"/>
    </row>
    <row r="1499" spans="1:6" x14ac:dyDescent="0.35">
      <c r="A1499" s="46"/>
      <c r="B1499" s="47"/>
      <c r="C1499" s="269"/>
      <c r="D1499" s="47"/>
      <c r="E1499" s="269"/>
      <c r="F1499" s="47"/>
    </row>
    <row r="1500" spans="1:6" x14ac:dyDescent="0.35">
      <c r="A1500" s="46"/>
      <c r="B1500" s="47"/>
      <c r="C1500" s="269"/>
      <c r="D1500" s="47"/>
      <c r="E1500" s="269"/>
      <c r="F1500" s="47"/>
    </row>
    <row r="1501" spans="1:6" x14ac:dyDescent="0.35">
      <c r="A1501" s="46"/>
      <c r="B1501" s="47"/>
      <c r="C1501" s="269"/>
      <c r="D1501" s="47"/>
      <c r="E1501" s="269"/>
      <c r="F1501" s="47"/>
    </row>
    <row r="1502" spans="1:6" x14ac:dyDescent="0.35">
      <c r="A1502" s="46"/>
      <c r="B1502" s="47"/>
      <c r="C1502" s="269"/>
      <c r="D1502" s="47"/>
      <c r="E1502" s="269"/>
      <c r="F1502" s="47"/>
    </row>
    <row r="1503" spans="1:6" x14ac:dyDescent="0.35">
      <c r="A1503" s="46"/>
      <c r="B1503" s="47"/>
      <c r="C1503" s="269"/>
      <c r="D1503" s="47"/>
      <c r="E1503" s="269"/>
      <c r="F1503" s="47"/>
    </row>
    <row r="1504" spans="1:6" x14ac:dyDescent="0.35">
      <c r="A1504" s="46"/>
      <c r="B1504" s="47"/>
      <c r="C1504" s="269"/>
      <c r="D1504" s="47"/>
      <c r="E1504" s="269"/>
      <c r="F1504" s="47"/>
    </row>
    <row r="1505" spans="1:6" x14ac:dyDescent="0.35">
      <c r="A1505" s="46"/>
      <c r="B1505" s="47"/>
      <c r="C1505" s="269"/>
      <c r="D1505" s="47"/>
      <c r="E1505" s="269"/>
      <c r="F1505" s="47"/>
    </row>
    <row r="1506" spans="1:6" x14ac:dyDescent="0.35">
      <c r="A1506" s="46"/>
      <c r="B1506" s="47"/>
      <c r="C1506" s="269"/>
      <c r="D1506" s="47"/>
      <c r="E1506" s="269"/>
      <c r="F1506" s="47"/>
    </row>
    <row r="1507" spans="1:6" x14ac:dyDescent="0.35">
      <c r="A1507" s="46"/>
      <c r="B1507" s="47"/>
      <c r="C1507" s="269"/>
      <c r="D1507" s="47"/>
      <c r="E1507" s="269"/>
      <c r="F1507" s="47"/>
    </row>
    <row r="1508" spans="1:6" x14ac:dyDescent="0.35">
      <c r="A1508" s="46"/>
      <c r="B1508" s="47"/>
      <c r="C1508" s="269"/>
      <c r="D1508" s="47"/>
      <c r="E1508" s="269"/>
      <c r="F1508" s="47"/>
    </row>
    <row r="1509" spans="1:6" x14ac:dyDescent="0.35">
      <c r="A1509" s="46"/>
      <c r="B1509" s="47"/>
      <c r="C1509" s="269"/>
      <c r="D1509" s="47"/>
      <c r="E1509" s="269"/>
      <c r="F1509" s="47"/>
    </row>
    <row r="1510" spans="1:6" x14ac:dyDescent="0.35">
      <c r="A1510" s="46"/>
      <c r="B1510" s="47"/>
      <c r="C1510" s="269"/>
      <c r="D1510" s="47"/>
      <c r="E1510" s="269"/>
      <c r="F1510" s="47"/>
    </row>
    <row r="1511" spans="1:6" x14ac:dyDescent="0.35">
      <c r="A1511" s="46"/>
      <c r="B1511" s="47"/>
      <c r="C1511" s="269"/>
      <c r="D1511" s="47"/>
      <c r="E1511" s="269"/>
      <c r="F1511" s="47"/>
    </row>
    <row r="1512" spans="1:6" x14ac:dyDescent="0.35">
      <c r="A1512" s="46"/>
      <c r="B1512" s="47"/>
      <c r="C1512" s="269"/>
      <c r="D1512" s="47"/>
      <c r="E1512" s="269"/>
      <c r="F1512" s="47"/>
    </row>
    <row r="1513" spans="1:6" x14ac:dyDescent="0.35">
      <c r="A1513" s="46"/>
      <c r="B1513" s="47"/>
      <c r="C1513" s="269"/>
      <c r="D1513" s="47"/>
      <c r="E1513" s="269"/>
      <c r="F1513" s="47"/>
    </row>
    <row r="1514" spans="1:6" x14ac:dyDescent="0.35">
      <c r="A1514" s="46"/>
      <c r="B1514" s="47"/>
      <c r="C1514" s="269"/>
      <c r="D1514" s="47"/>
      <c r="E1514" s="269"/>
      <c r="F1514" s="47"/>
    </row>
    <row r="1515" spans="1:6" x14ac:dyDescent="0.35">
      <c r="A1515" s="46"/>
      <c r="B1515" s="47"/>
      <c r="C1515" s="269"/>
      <c r="D1515" s="47"/>
      <c r="E1515" s="269"/>
      <c r="F1515" s="47"/>
    </row>
    <row r="1516" spans="1:6" x14ac:dyDescent="0.35">
      <c r="A1516" s="46"/>
      <c r="B1516" s="47"/>
      <c r="C1516" s="269"/>
      <c r="D1516" s="47"/>
      <c r="E1516" s="269"/>
      <c r="F1516" s="47"/>
    </row>
    <row r="1517" spans="1:6" x14ac:dyDescent="0.35">
      <c r="A1517" s="46"/>
      <c r="B1517" s="47"/>
      <c r="C1517" s="269"/>
      <c r="D1517" s="47"/>
      <c r="E1517" s="269"/>
      <c r="F1517" s="47"/>
    </row>
    <row r="1518" spans="1:6" x14ac:dyDescent="0.35">
      <c r="A1518" s="46"/>
      <c r="B1518" s="47"/>
      <c r="C1518" s="269"/>
      <c r="D1518" s="47"/>
      <c r="E1518" s="269"/>
      <c r="F1518" s="47"/>
    </row>
    <row r="1519" spans="1:6" x14ac:dyDescent="0.35">
      <c r="A1519" s="46"/>
      <c r="B1519" s="47"/>
      <c r="C1519" s="269"/>
      <c r="D1519" s="47"/>
      <c r="E1519" s="269"/>
      <c r="F1519" s="47"/>
    </row>
    <row r="1520" spans="1:6" x14ac:dyDescent="0.35">
      <c r="A1520" s="46"/>
      <c r="B1520" s="47"/>
      <c r="C1520" s="269"/>
      <c r="D1520" s="47"/>
      <c r="E1520" s="269"/>
      <c r="F1520" s="47"/>
    </row>
    <row r="1521" spans="1:6" x14ac:dyDescent="0.35">
      <c r="A1521" s="46"/>
      <c r="B1521" s="47"/>
      <c r="C1521" s="269"/>
      <c r="D1521" s="47"/>
      <c r="E1521" s="269"/>
      <c r="F1521" s="47"/>
    </row>
    <row r="1522" spans="1:6" x14ac:dyDescent="0.35">
      <c r="A1522" s="46"/>
      <c r="B1522" s="47"/>
      <c r="C1522" s="269"/>
      <c r="D1522" s="47"/>
      <c r="E1522" s="269"/>
      <c r="F1522" s="47"/>
    </row>
    <row r="1523" spans="1:6" x14ac:dyDescent="0.35">
      <c r="A1523" s="46"/>
      <c r="B1523" s="47"/>
      <c r="C1523" s="269"/>
      <c r="D1523" s="47"/>
      <c r="E1523" s="269"/>
      <c r="F1523" s="47"/>
    </row>
    <row r="1524" spans="1:6" x14ac:dyDescent="0.35">
      <c r="A1524" s="46"/>
      <c r="B1524" s="47"/>
      <c r="C1524" s="269"/>
      <c r="D1524" s="47"/>
      <c r="E1524" s="269"/>
      <c r="F1524" s="47"/>
    </row>
    <row r="1525" spans="1:6" x14ac:dyDescent="0.35">
      <c r="A1525" s="46"/>
      <c r="B1525" s="47"/>
      <c r="C1525" s="269"/>
      <c r="D1525" s="47"/>
      <c r="E1525" s="269"/>
      <c r="F1525" s="47"/>
    </row>
    <row r="1526" spans="1:6" x14ac:dyDescent="0.35">
      <c r="A1526" s="46"/>
      <c r="B1526" s="47"/>
      <c r="C1526" s="269"/>
      <c r="D1526" s="47"/>
      <c r="E1526" s="269"/>
      <c r="F1526" s="47"/>
    </row>
    <row r="1527" spans="1:6" x14ac:dyDescent="0.35">
      <c r="A1527" s="46"/>
      <c r="B1527" s="47"/>
      <c r="C1527" s="269"/>
      <c r="D1527" s="47"/>
      <c r="E1527" s="269"/>
      <c r="F1527" s="47"/>
    </row>
    <row r="1528" spans="1:6" x14ac:dyDescent="0.35">
      <c r="A1528" s="46"/>
      <c r="B1528" s="47"/>
      <c r="C1528" s="269"/>
      <c r="D1528" s="47"/>
      <c r="E1528" s="269"/>
      <c r="F1528" s="47"/>
    </row>
    <row r="1529" spans="1:6" x14ac:dyDescent="0.35">
      <c r="A1529" s="46"/>
      <c r="B1529" s="47"/>
      <c r="C1529" s="269"/>
      <c r="D1529" s="47"/>
      <c r="E1529" s="269"/>
      <c r="F1529" s="47"/>
    </row>
    <row r="1530" spans="1:6" x14ac:dyDescent="0.35">
      <c r="A1530" s="46"/>
      <c r="B1530" s="47"/>
      <c r="C1530" s="269"/>
      <c r="D1530" s="47"/>
      <c r="E1530" s="269"/>
      <c r="F1530" s="47"/>
    </row>
    <row r="1531" spans="1:6" x14ac:dyDescent="0.35">
      <c r="A1531" s="46"/>
      <c r="B1531" s="47"/>
      <c r="C1531" s="269"/>
      <c r="D1531" s="47"/>
      <c r="E1531" s="269"/>
      <c r="F1531" s="47"/>
    </row>
    <row r="1532" spans="1:6" x14ac:dyDescent="0.35">
      <c r="A1532" s="46"/>
      <c r="B1532" s="47"/>
      <c r="C1532" s="269"/>
      <c r="D1532" s="47"/>
      <c r="E1532" s="269"/>
      <c r="F1532" s="47"/>
    </row>
    <row r="1533" spans="1:6" x14ac:dyDescent="0.35">
      <c r="A1533" s="46"/>
      <c r="B1533" s="47"/>
      <c r="C1533" s="269"/>
      <c r="D1533" s="47"/>
      <c r="E1533" s="269"/>
      <c r="F1533" s="47"/>
    </row>
    <row r="1534" spans="1:6" x14ac:dyDescent="0.35">
      <c r="A1534" s="46"/>
      <c r="B1534" s="47"/>
      <c r="C1534" s="269"/>
      <c r="D1534" s="47"/>
      <c r="E1534" s="269"/>
      <c r="F1534" s="47"/>
    </row>
    <row r="1535" spans="1:6" x14ac:dyDescent="0.35">
      <c r="A1535" s="46"/>
      <c r="B1535" s="47"/>
      <c r="C1535" s="269"/>
      <c r="D1535" s="47"/>
      <c r="E1535" s="269"/>
      <c r="F1535" s="47"/>
    </row>
    <row r="1536" spans="1:6" x14ac:dyDescent="0.35">
      <c r="A1536" s="46"/>
      <c r="B1536" s="47"/>
      <c r="C1536" s="269"/>
      <c r="D1536" s="47"/>
      <c r="E1536" s="269"/>
      <c r="F1536" s="47"/>
    </row>
    <row r="1537" spans="1:6" x14ac:dyDescent="0.35">
      <c r="A1537" s="46"/>
      <c r="B1537" s="47"/>
      <c r="C1537" s="269"/>
      <c r="D1537" s="47"/>
      <c r="E1537" s="269"/>
      <c r="F1537" s="47"/>
    </row>
    <row r="1538" spans="1:6" x14ac:dyDescent="0.35">
      <c r="A1538" s="46"/>
      <c r="B1538" s="47"/>
      <c r="C1538" s="269"/>
      <c r="D1538" s="47"/>
      <c r="E1538" s="269"/>
      <c r="F1538" s="47"/>
    </row>
    <row r="1539" spans="1:6" x14ac:dyDescent="0.35">
      <c r="A1539" s="46"/>
      <c r="B1539" s="47"/>
      <c r="C1539" s="269"/>
      <c r="D1539" s="47"/>
      <c r="E1539" s="269"/>
      <c r="F1539" s="47"/>
    </row>
    <row r="1540" spans="1:6" x14ac:dyDescent="0.35">
      <c r="A1540" s="46"/>
      <c r="B1540" s="47"/>
      <c r="C1540" s="269"/>
      <c r="D1540" s="47"/>
      <c r="E1540" s="269"/>
      <c r="F1540" s="47"/>
    </row>
    <row r="1541" spans="1:6" x14ac:dyDescent="0.35">
      <c r="A1541" s="46"/>
      <c r="B1541" s="47"/>
      <c r="C1541" s="269"/>
      <c r="D1541" s="47"/>
      <c r="E1541" s="269"/>
      <c r="F1541" s="47"/>
    </row>
    <row r="1542" spans="1:6" x14ac:dyDescent="0.35">
      <c r="A1542" s="46"/>
      <c r="B1542" s="47"/>
      <c r="C1542" s="269"/>
      <c r="D1542" s="47"/>
      <c r="E1542" s="269"/>
      <c r="F1542" s="47"/>
    </row>
    <row r="1543" spans="1:6" x14ac:dyDescent="0.35">
      <c r="A1543" s="46"/>
      <c r="B1543" s="47"/>
      <c r="C1543" s="269"/>
      <c r="D1543" s="47"/>
      <c r="E1543" s="269"/>
      <c r="F1543" s="47"/>
    </row>
    <row r="1544" spans="1:6" x14ac:dyDescent="0.35">
      <c r="A1544" s="46"/>
      <c r="B1544" s="47"/>
      <c r="C1544" s="269"/>
      <c r="D1544" s="47"/>
      <c r="E1544" s="269"/>
      <c r="F1544" s="47"/>
    </row>
    <row r="1545" spans="1:6" x14ac:dyDescent="0.35">
      <c r="A1545" s="46"/>
      <c r="B1545" s="47"/>
      <c r="C1545" s="269"/>
      <c r="D1545" s="47"/>
      <c r="E1545" s="269"/>
      <c r="F1545" s="47"/>
    </row>
    <row r="1546" spans="1:6" x14ac:dyDescent="0.35">
      <c r="A1546" s="46"/>
      <c r="B1546" s="47"/>
      <c r="C1546" s="269"/>
      <c r="D1546" s="47"/>
      <c r="E1546" s="269"/>
      <c r="F1546" s="47"/>
    </row>
    <row r="1547" spans="1:6" x14ac:dyDescent="0.35">
      <c r="A1547" s="46"/>
      <c r="B1547" s="47"/>
      <c r="C1547" s="269"/>
      <c r="D1547" s="47"/>
      <c r="E1547" s="269"/>
      <c r="F1547" s="47"/>
    </row>
    <row r="1548" spans="1:6" x14ac:dyDescent="0.35">
      <c r="A1548" s="46"/>
      <c r="B1548" s="47"/>
      <c r="C1548" s="269"/>
      <c r="D1548" s="47"/>
      <c r="E1548" s="269"/>
      <c r="F1548" s="47"/>
    </row>
    <row r="1549" spans="1:6" x14ac:dyDescent="0.35">
      <c r="A1549" s="46"/>
      <c r="B1549" s="47"/>
      <c r="C1549" s="269"/>
      <c r="D1549" s="47"/>
      <c r="E1549" s="269"/>
      <c r="F1549" s="47"/>
    </row>
    <row r="1550" spans="1:6" x14ac:dyDescent="0.35">
      <c r="A1550" s="46"/>
      <c r="B1550" s="47"/>
      <c r="C1550" s="269"/>
      <c r="D1550" s="47"/>
      <c r="E1550" s="269"/>
      <c r="F1550" s="47"/>
    </row>
    <row r="1551" spans="1:6" x14ac:dyDescent="0.35">
      <c r="A1551" s="46"/>
      <c r="B1551" s="47"/>
      <c r="C1551" s="269"/>
      <c r="D1551" s="47"/>
      <c r="E1551" s="269"/>
      <c r="F1551" s="47"/>
    </row>
    <row r="1552" spans="1:6" x14ac:dyDescent="0.35">
      <c r="A1552" s="46"/>
      <c r="B1552" s="47"/>
      <c r="C1552" s="269"/>
      <c r="D1552" s="47"/>
      <c r="E1552" s="269"/>
      <c r="F1552" s="47"/>
    </row>
    <row r="1553" spans="1:6" x14ac:dyDescent="0.35">
      <c r="A1553" s="46"/>
      <c r="B1553" s="47"/>
      <c r="C1553" s="269"/>
      <c r="D1553" s="47"/>
      <c r="E1553" s="269"/>
      <c r="F1553" s="47"/>
    </row>
    <row r="1554" spans="1:6" x14ac:dyDescent="0.35">
      <c r="A1554" s="46"/>
      <c r="B1554" s="47"/>
      <c r="C1554" s="269"/>
      <c r="D1554" s="47"/>
      <c r="E1554" s="269"/>
      <c r="F1554" s="47"/>
    </row>
    <row r="1555" spans="1:6" x14ac:dyDescent="0.35">
      <c r="A1555" s="46"/>
      <c r="B1555" s="47"/>
      <c r="C1555" s="269"/>
      <c r="D1555" s="47"/>
      <c r="E1555" s="269"/>
      <c r="F1555" s="47"/>
    </row>
    <row r="1556" spans="1:6" x14ac:dyDescent="0.35">
      <c r="A1556" s="46"/>
      <c r="B1556" s="47"/>
      <c r="C1556" s="269"/>
      <c r="D1556" s="47"/>
      <c r="E1556" s="269"/>
      <c r="F1556" s="47"/>
    </row>
    <row r="1557" spans="1:6" x14ac:dyDescent="0.35">
      <c r="A1557" s="46"/>
      <c r="B1557" s="47"/>
      <c r="C1557" s="269"/>
      <c r="D1557" s="47"/>
      <c r="E1557" s="269"/>
      <c r="F1557" s="47"/>
    </row>
    <row r="1558" spans="1:6" x14ac:dyDescent="0.35">
      <c r="A1558" s="46"/>
      <c r="B1558" s="47"/>
      <c r="C1558" s="269"/>
      <c r="D1558" s="47"/>
      <c r="E1558" s="269"/>
      <c r="F1558" s="47"/>
    </row>
    <row r="1559" spans="1:6" x14ac:dyDescent="0.35">
      <c r="A1559" s="46"/>
      <c r="B1559" s="47"/>
      <c r="C1559" s="269"/>
      <c r="D1559" s="47"/>
      <c r="E1559" s="269"/>
      <c r="F1559" s="47"/>
    </row>
    <row r="1560" spans="1:6" x14ac:dyDescent="0.35">
      <c r="A1560" s="46"/>
      <c r="B1560" s="47"/>
      <c r="C1560" s="269"/>
      <c r="D1560" s="47"/>
      <c r="E1560" s="269"/>
      <c r="F1560" s="47"/>
    </row>
    <row r="1561" spans="1:6" x14ac:dyDescent="0.35">
      <c r="A1561" s="46"/>
      <c r="B1561" s="47"/>
      <c r="C1561" s="269"/>
      <c r="D1561" s="47"/>
      <c r="E1561" s="269"/>
      <c r="F1561" s="47"/>
    </row>
    <row r="1562" spans="1:6" x14ac:dyDescent="0.35">
      <c r="A1562" s="46"/>
      <c r="B1562" s="47"/>
      <c r="C1562" s="269"/>
      <c r="D1562" s="47"/>
      <c r="E1562" s="269"/>
      <c r="F1562" s="47"/>
    </row>
    <row r="1563" spans="1:6" x14ac:dyDescent="0.35">
      <c r="A1563" s="46"/>
      <c r="B1563" s="47"/>
      <c r="C1563" s="269"/>
      <c r="D1563" s="47"/>
      <c r="E1563" s="269"/>
      <c r="F1563" s="47"/>
    </row>
    <row r="1564" spans="1:6" x14ac:dyDescent="0.35">
      <c r="A1564" s="46"/>
      <c r="B1564" s="47"/>
      <c r="C1564" s="269"/>
      <c r="D1564" s="47"/>
      <c r="E1564" s="269"/>
      <c r="F1564" s="47"/>
    </row>
    <row r="1565" spans="1:6" x14ac:dyDescent="0.35">
      <c r="A1565" s="46"/>
      <c r="B1565" s="47"/>
      <c r="C1565" s="269"/>
      <c r="D1565" s="47"/>
      <c r="E1565" s="269"/>
      <c r="F1565" s="47"/>
    </row>
    <row r="1566" spans="1:6" x14ac:dyDescent="0.35">
      <c r="A1566" s="46"/>
      <c r="B1566" s="47"/>
      <c r="C1566" s="269"/>
      <c r="D1566" s="47"/>
      <c r="E1566" s="269"/>
      <c r="F1566" s="47"/>
    </row>
    <row r="1567" spans="1:6" x14ac:dyDescent="0.35">
      <c r="A1567" s="46"/>
      <c r="B1567" s="47"/>
      <c r="C1567" s="269"/>
      <c r="D1567" s="47"/>
      <c r="E1567" s="269"/>
      <c r="F1567" s="47"/>
    </row>
    <row r="1568" spans="1:6" x14ac:dyDescent="0.35">
      <c r="A1568" s="46"/>
      <c r="B1568" s="47"/>
      <c r="C1568" s="269"/>
      <c r="D1568" s="47"/>
      <c r="E1568" s="269"/>
      <c r="F1568" s="47"/>
    </row>
    <row r="1569" spans="1:6" x14ac:dyDescent="0.35">
      <c r="A1569" s="46"/>
      <c r="B1569" s="47"/>
      <c r="C1569" s="269"/>
      <c r="D1569" s="47"/>
      <c r="E1569" s="269"/>
      <c r="F1569" s="47"/>
    </row>
    <row r="1570" spans="1:6" x14ac:dyDescent="0.35">
      <c r="A1570" s="46"/>
      <c r="B1570" s="47"/>
      <c r="C1570" s="269"/>
      <c r="D1570" s="47"/>
      <c r="E1570" s="269"/>
      <c r="F1570" s="47"/>
    </row>
    <row r="1571" spans="1:6" x14ac:dyDescent="0.35">
      <c r="A1571" s="46"/>
      <c r="B1571" s="47"/>
      <c r="C1571" s="269"/>
      <c r="D1571" s="47"/>
      <c r="E1571" s="269"/>
      <c r="F1571" s="47"/>
    </row>
    <row r="1572" spans="1:6" x14ac:dyDescent="0.35">
      <c r="A1572" s="46"/>
      <c r="B1572" s="47"/>
      <c r="C1572" s="269"/>
      <c r="D1572" s="47"/>
      <c r="E1572" s="269"/>
      <c r="F1572" s="47"/>
    </row>
    <row r="1573" spans="1:6" x14ac:dyDescent="0.35">
      <c r="A1573" s="46"/>
      <c r="B1573" s="47"/>
      <c r="C1573" s="269"/>
      <c r="D1573" s="47"/>
      <c r="E1573" s="269"/>
      <c r="F1573" s="47"/>
    </row>
    <row r="1574" spans="1:6" x14ac:dyDescent="0.35">
      <c r="A1574" s="46"/>
      <c r="B1574" s="47"/>
      <c r="C1574" s="269"/>
      <c r="D1574" s="47"/>
      <c r="E1574" s="269"/>
      <c r="F1574" s="47"/>
    </row>
    <row r="1575" spans="1:6" x14ac:dyDescent="0.35">
      <c r="A1575" s="46"/>
      <c r="B1575" s="47"/>
      <c r="C1575" s="269"/>
      <c r="D1575" s="47"/>
      <c r="E1575" s="269"/>
      <c r="F1575" s="47"/>
    </row>
    <row r="1576" spans="1:6" x14ac:dyDescent="0.35">
      <c r="A1576" s="46"/>
      <c r="B1576" s="47"/>
      <c r="C1576" s="269"/>
      <c r="D1576" s="47"/>
      <c r="E1576" s="269"/>
      <c r="F1576" s="47"/>
    </row>
    <row r="1577" spans="1:6" x14ac:dyDescent="0.35">
      <c r="A1577" s="46"/>
      <c r="B1577" s="47"/>
      <c r="C1577" s="269"/>
      <c r="D1577" s="47"/>
      <c r="E1577" s="269"/>
      <c r="F1577" s="47"/>
    </row>
    <row r="1578" spans="1:6" x14ac:dyDescent="0.35">
      <c r="A1578" s="46"/>
      <c r="B1578" s="47"/>
      <c r="C1578" s="269"/>
      <c r="D1578" s="47"/>
      <c r="E1578" s="269"/>
      <c r="F1578" s="47"/>
    </row>
    <row r="1579" spans="1:6" x14ac:dyDescent="0.35">
      <c r="A1579" s="46"/>
      <c r="B1579" s="47"/>
      <c r="C1579" s="269"/>
      <c r="D1579" s="47"/>
      <c r="E1579" s="269"/>
      <c r="F1579" s="47"/>
    </row>
    <row r="1580" spans="1:6" x14ac:dyDescent="0.35">
      <c r="A1580" s="46"/>
      <c r="B1580" s="47"/>
      <c r="C1580" s="269"/>
      <c r="D1580" s="47"/>
      <c r="E1580" s="269"/>
      <c r="F1580" s="47"/>
    </row>
    <row r="1581" spans="1:6" x14ac:dyDescent="0.35">
      <c r="A1581" s="46"/>
      <c r="B1581" s="47"/>
      <c r="C1581" s="269"/>
      <c r="D1581" s="47"/>
      <c r="E1581" s="269"/>
      <c r="F1581" s="47"/>
    </row>
    <row r="1582" spans="1:6" x14ac:dyDescent="0.35">
      <c r="A1582" s="46"/>
      <c r="B1582" s="47"/>
      <c r="C1582" s="269"/>
      <c r="D1582" s="47"/>
      <c r="E1582" s="269"/>
      <c r="F1582" s="47"/>
    </row>
    <row r="1583" spans="1:6" x14ac:dyDescent="0.35">
      <c r="A1583" s="46"/>
      <c r="B1583" s="47"/>
      <c r="C1583" s="269"/>
      <c r="D1583" s="47"/>
      <c r="E1583" s="269"/>
      <c r="F1583" s="47"/>
    </row>
    <row r="1584" spans="1:6" x14ac:dyDescent="0.35">
      <c r="A1584" s="46"/>
      <c r="B1584" s="47"/>
      <c r="C1584" s="269"/>
      <c r="D1584" s="47"/>
      <c r="E1584" s="269"/>
      <c r="F1584" s="47"/>
    </row>
    <row r="1585" spans="1:6" x14ac:dyDescent="0.35">
      <c r="A1585" s="46"/>
      <c r="B1585" s="47"/>
      <c r="C1585" s="269"/>
      <c r="D1585" s="47"/>
      <c r="E1585" s="269"/>
      <c r="F1585" s="47"/>
    </row>
    <row r="1586" spans="1:6" x14ac:dyDescent="0.35">
      <c r="A1586" s="46"/>
      <c r="B1586" s="47"/>
      <c r="C1586" s="269"/>
      <c r="D1586" s="47"/>
      <c r="E1586" s="269"/>
      <c r="F1586" s="47"/>
    </row>
    <row r="1587" spans="1:6" x14ac:dyDescent="0.35">
      <c r="A1587" s="46"/>
      <c r="B1587" s="47"/>
      <c r="C1587" s="269"/>
      <c r="D1587" s="47"/>
      <c r="E1587" s="269"/>
      <c r="F1587" s="47"/>
    </row>
    <row r="1588" spans="1:6" x14ac:dyDescent="0.35">
      <c r="A1588" s="46"/>
      <c r="B1588" s="47"/>
      <c r="C1588" s="269"/>
      <c r="D1588" s="47"/>
      <c r="E1588" s="269"/>
      <c r="F1588" s="47"/>
    </row>
    <row r="1589" spans="1:6" x14ac:dyDescent="0.35">
      <c r="A1589" s="46"/>
      <c r="B1589" s="47"/>
      <c r="C1589" s="269"/>
      <c r="D1589" s="47"/>
      <c r="E1589" s="269"/>
      <c r="F1589" s="47"/>
    </row>
    <row r="1590" spans="1:6" x14ac:dyDescent="0.35">
      <c r="A1590" s="46"/>
      <c r="B1590" s="47"/>
      <c r="C1590" s="269"/>
      <c r="D1590" s="47"/>
      <c r="E1590" s="269"/>
      <c r="F1590" s="47"/>
    </row>
    <row r="1591" spans="1:6" x14ac:dyDescent="0.35">
      <c r="A1591" s="46"/>
      <c r="B1591" s="47"/>
      <c r="C1591" s="269"/>
      <c r="D1591" s="47"/>
      <c r="E1591" s="269"/>
      <c r="F1591" s="47"/>
    </row>
    <row r="1592" spans="1:6" x14ac:dyDescent="0.35">
      <c r="A1592" s="46"/>
      <c r="B1592" s="47"/>
      <c r="C1592" s="269"/>
      <c r="D1592" s="47"/>
      <c r="E1592" s="269"/>
      <c r="F1592" s="47"/>
    </row>
    <row r="1593" spans="1:6" x14ac:dyDescent="0.35">
      <c r="A1593" s="46"/>
      <c r="B1593" s="47"/>
      <c r="C1593" s="269"/>
      <c r="D1593" s="47"/>
      <c r="E1593" s="269"/>
      <c r="F1593" s="47"/>
    </row>
    <row r="1594" spans="1:6" x14ac:dyDescent="0.35">
      <c r="A1594" s="46"/>
      <c r="B1594" s="47"/>
      <c r="C1594" s="269"/>
      <c r="D1594" s="47"/>
      <c r="E1594" s="269"/>
      <c r="F1594" s="47"/>
    </row>
    <row r="1595" spans="1:6" x14ac:dyDescent="0.35">
      <c r="A1595" s="46"/>
      <c r="B1595" s="47"/>
      <c r="C1595" s="269"/>
      <c r="D1595" s="47"/>
      <c r="E1595" s="269"/>
      <c r="F1595" s="47"/>
    </row>
    <row r="1596" spans="1:6" x14ac:dyDescent="0.35">
      <c r="A1596" s="46"/>
      <c r="B1596" s="47"/>
      <c r="C1596" s="269"/>
      <c r="D1596" s="47"/>
      <c r="E1596" s="269"/>
      <c r="F1596" s="47"/>
    </row>
    <row r="1597" spans="1:6" x14ac:dyDescent="0.35">
      <c r="A1597" s="46"/>
      <c r="B1597" s="47"/>
      <c r="C1597" s="269"/>
      <c r="D1597" s="47"/>
      <c r="E1597" s="269"/>
      <c r="F1597" s="47"/>
    </row>
    <row r="1598" spans="1:6" x14ac:dyDescent="0.35">
      <c r="A1598" s="46"/>
      <c r="B1598" s="47"/>
      <c r="C1598" s="269"/>
      <c r="D1598" s="47"/>
      <c r="E1598" s="269"/>
      <c r="F1598" s="47"/>
    </row>
    <row r="1599" spans="1:6" x14ac:dyDescent="0.35">
      <c r="A1599" s="46"/>
      <c r="B1599" s="47"/>
      <c r="C1599" s="269"/>
      <c r="D1599" s="47"/>
      <c r="E1599" s="269"/>
      <c r="F1599" s="47"/>
    </row>
    <row r="1600" spans="1:6" x14ac:dyDescent="0.35">
      <c r="A1600" s="46"/>
      <c r="B1600" s="47"/>
      <c r="C1600" s="269"/>
      <c r="D1600" s="47"/>
      <c r="E1600" s="269"/>
      <c r="F1600" s="47"/>
    </row>
    <row r="1601" spans="1:6" x14ac:dyDescent="0.35">
      <c r="A1601" s="46"/>
      <c r="B1601" s="47"/>
      <c r="C1601" s="269"/>
      <c r="D1601" s="47"/>
      <c r="E1601" s="269"/>
      <c r="F1601" s="47"/>
    </row>
    <row r="1602" spans="1:6" x14ac:dyDescent="0.35">
      <c r="A1602" s="46"/>
      <c r="B1602" s="47"/>
      <c r="C1602" s="269"/>
      <c r="D1602" s="47"/>
      <c r="E1602" s="269"/>
      <c r="F1602" s="47"/>
    </row>
    <row r="1603" spans="1:6" x14ac:dyDescent="0.35">
      <c r="A1603" s="46"/>
      <c r="B1603" s="47"/>
      <c r="C1603" s="269"/>
      <c r="D1603" s="47"/>
      <c r="E1603" s="269"/>
      <c r="F1603" s="47"/>
    </row>
    <row r="1604" spans="1:6" x14ac:dyDescent="0.35">
      <c r="A1604" s="46"/>
      <c r="B1604" s="47"/>
      <c r="C1604" s="269"/>
      <c r="D1604" s="47"/>
      <c r="E1604" s="269"/>
      <c r="F1604" s="47"/>
    </row>
    <row r="1605" spans="1:6" x14ac:dyDescent="0.35">
      <c r="A1605" s="46"/>
      <c r="B1605" s="47"/>
      <c r="C1605" s="269"/>
      <c r="D1605" s="47"/>
      <c r="E1605" s="269"/>
      <c r="F1605" s="47"/>
    </row>
    <row r="1606" spans="1:6" x14ac:dyDescent="0.35">
      <c r="A1606" s="46"/>
      <c r="B1606" s="47"/>
      <c r="C1606" s="269"/>
      <c r="D1606" s="47"/>
      <c r="E1606" s="269"/>
      <c r="F1606" s="47"/>
    </row>
    <row r="1607" spans="1:6" x14ac:dyDescent="0.35">
      <c r="A1607" s="46"/>
      <c r="B1607" s="47"/>
      <c r="C1607" s="269"/>
      <c r="D1607" s="47"/>
      <c r="E1607" s="269"/>
      <c r="F1607" s="47"/>
    </row>
    <row r="1608" spans="1:6" x14ac:dyDescent="0.35">
      <c r="A1608" s="46"/>
      <c r="B1608" s="47"/>
      <c r="C1608" s="269"/>
      <c r="D1608" s="47"/>
      <c r="E1608" s="269"/>
      <c r="F1608" s="47"/>
    </row>
    <row r="1609" spans="1:6" x14ac:dyDescent="0.35">
      <c r="A1609" s="46"/>
      <c r="B1609" s="47"/>
      <c r="C1609" s="269"/>
      <c r="D1609" s="47"/>
      <c r="E1609" s="269"/>
      <c r="F1609" s="47"/>
    </row>
    <row r="1610" spans="1:6" x14ac:dyDescent="0.35">
      <c r="A1610" s="46"/>
      <c r="B1610" s="47"/>
      <c r="C1610" s="269"/>
      <c r="D1610" s="47"/>
      <c r="E1610" s="269"/>
      <c r="F1610" s="47"/>
    </row>
    <row r="1611" spans="1:6" x14ac:dyDescent="0.35">
      <c r="A1611" s="46"/>
      <c r="B1611" s="47"/>
      <c r="C1611" s="269"/>
      <c r="D1611" s="47"/>
      <c r="E1611" s="269"/>
      <c r="F1611" s="47"/>
    </row>
    <row r="1612" spans="1:6" x14ac:dyDescent="0.35">
      <c r="A1612" s="46"/>
      <c r="B1612" s="47"/>
      <c r="C1612" s="269"/>
      <c r="D1612" s="47"/>
      <c r="E1612" s="269"/>
      <c r="F1612" s="47"/>
    </row>
    <row r="1613" spans="1:6" x14ac:dyDescent="0.35">
      <c r="A1613" s="46"/>
      <c r="B1613" s="47"/>
      <c r="C1613" s="269"/>
      <c r="D1613" s="47"/>
      <c r="E1613" s="269"/>
      <c r="F1613" s="47"/>
    </row>
    <row r="1614" spans="1:6" x14ac:dyDescent="0.35">
      <c r="A1614" s="46"/>
      <c r="B1614" s="47"/>
      <c r="C1614" s="269"/>
      <c r="D1614" s="47"/>
      <c r="E1614" s="269"/>
      <c r="F1614" s="47"/>
    </row>
    <row r="1615" spans="1:6" x14ac:dyDescent="0.35">
      <c r="A1615" s="46"/>
      <c r="B1615" s="47"/>
      <c r="C1615" s="269"/>
      <c r="D1615" s="47"/>
      <c r="E1615" s="269"/>
      <c r="F1615" s="47"/>
    </row>
    <row r="1616" spans="1:6" x14ac:dyDescent="0.35">
      <c r="A1616" s="46"/>
      <c r="B1616" s="47"/>
      <c r="C1616" s="269"/>
      <c r="D1616" s="47"/>
      <c r="E1616" s="269"/>
      <c r="F1616" s="47"/>
    </row>
    <row r="1617" spans="1:6" x14ac:dyDescent="0.35">
      <c r="A1617" s="46"/>
      <c r="B1617" s="47"/>
      <c r="C1617" s="269"/>
      <c r="D1617" s="47"/>
      <c r="E1617" s="269"/>
      <c r="F1617" s="47"/>
    </row>
    <row r="1618" spans="1:6" x14ac:dyDescent="0.35">
      <c r="A1618" s="46"/>
      <c r="B1618" s="47"/>
      <c r="C1618" s="269"/>
      <c r="D1618" s="47"/>
      <c r="E1618" s="269"/>
      <c r="F1618" s="47"/>
    </row>
    <row r="1619" spans="1:6" x14ac:dyDescent="0.35">
      <c r="A1619" s="46"/>
      <c r="B1619" s="47"/>
      <c r="C1619" s="269"/>
      <c r="D1619" s="47"/>
      <c r="E1619" s="269"/>
      <c r="F1619" s="47"/>
    </row>
    <row r="1620" spans="1:6" x14ac:dyDescent="0.35">
      <c r="A1620" s="46"/>
      <c r="B1620" s="47"/>
      <c r="C1620" s="269"/>
      <c r="D1620" s="47"/>
      <c r="E1620" s="269"/>
      <c r="F1620" s="47"/>
    </row>
    <row r="1621" spans="1:6" x14ac:dyDescent="0.35">
      <c r="A1621" s="46"/>
      <c r="B1621" s="47"/>
      <c r="C1621" s="269"/>
      <c r="D1621" s="47"/>
      <c r="E1621" s="269"/>
      <c r="F1621" s="47"/>
    </row>
    <row r="1622" spans="1:6" x14ac:dyDescent="0.35">
      <c r="A1622" s="46"/>
      <c r="B1622" s="47"/>
      <c r="C1622" s="269"/>
      <c r="D1622" s="47"/>
      <c r="E1622" s="269"/>
      <c r="F1622" s="47"/>
    </row>
    <row r="1623" spans="1:6" x14ac:dyDescent="0.35">
      <c r="A1623" s="46"/>
      <c r="B1623" s="47"/>
      <c r="C1623" s="269"/>
      <c r="D1623" s="47"/>
      <c r="E1623" s="269"/>
      <c r="F1623" s="47"/>
    </row>
    <row r="1624" spans="1:6" x14ac:dyDescent="0.35">
      <c r="A1624" s="46"/>
      <c r="B1624" s="47"/>
      <c r="C1624" s="269"/>
      <c r="D1624" s="47"/>
      <c r="E1624" s="269"/>
      <c r="F1624" s="47"/>
    </row>
    <row r="1625" spans="1:6" x14ac:dyDescent="0.35">
      <c r="A1625" s="46"/>
      <c r="B1625" s="47"/>
      <c r="C1625" s="269"/>
      <c r="D1625" s="47"/>
      <c r="E1625" s="269"/>
      <c r="F1625" s="47"/>
    </row>
    <row r="1626" spans="1:6" x14ac:dyDescent="0.35">
      <c r="A1626" s="46"/>
      <c r="B1626" s="47"/>
      <c r="C1626" s="269"/>
      <c r="D1626" s="47"/>
      <c r="E1626" s="269"/>
      <c r="F1626" s="47"/>
    </row>
    <row r="1627" spans="1:6" x14ac:dyDescent="0.35">
      <c r="A1627" s="46"/>
      <c r="B1627" s="47"/>
      <c r="C1627" s="269"/>
      <c r="D1627" s="47"/>
      <c r="E1627" s="269"/>
      <c r="F1627" s="47"/>
    </row>
    <row r="1628" spans="1:6" x14ac:dyDescent="0.35">
      <c r="A1628" s="46"/>
      <c r="B1628" s="47"/>
      <c r="C1628" s="269"/>
      <c r="D1628" s="47"/>
      <c r="E1628" s="269"/>
      <c r="F1628" s="47"/>
    </row>
    <row r="1629" spans="1:6" x14ac:dyDescent="0.35">
      <c r="A1629" s="46"/>
      <c r="B1629" s="47"/>
      <c r="C1629" s="269"/>
      <c r="D1629" s="47"/>
      <c r="E1629" s="269"/>
      <c r="F1629" s="47"/>
    </row>
    <row r="1630" spans="1:6" x14ac:dyDescent="0.35">
      <c r="A1630" s="46"/>
      <c r="B1630" s="47"/>
      <c r="C1630" s="269"/>
      <c r="D1630" s="47"/>
      <c r="E1630" s="269"/>
      <c r="F1630" s="47"/>
    </row>
    <row r="1631" spans="1:6" x14ac:dyDescent="0.35">
      <c r="A1631" s="46"/>
      <c r="B1631" s="47"/>
      <c r="C1631" s="269"/>
      <c r="D1631" s="47"/>
      <c r="E1631" s="269"/>
      <c r="F1631" s="47"/>
    </row>
    <row r="1632" spans="1:6" x14ac:dyDescent="0.35">
      <c r="A1632" s="46"/>
      <c r="B1632" s="47"/>
      <c r="C1632" s="269"/>
      <c r="D1632" s="47"/>
      <c r="E1632" s="269"/>
      <c r="F1632" s="47"/>
    </row>
    <row r="1633" spans="1:6" x14ac:dyDescent="0.35">
      <c r="A1633" s="46"/>
      <c r="B1633" s="47"/>
      <c r="C1633" s="269"/>
      <c r="D1633" s="47"/>
      <c r="E1633" s="269"/>
      <c r="F1633" s="47"/>
    </row>
    <row r="1634" spans="1:6" x14ac:dyDescent="0.35">
      <c r="A1634" s="46"/>
      <c r="B1634" s="47"/>
      <c r="C1634" s="269"/>
      <c r="D1634" s="47"/>
      <c r="E1634" s="269"/>
      <c r="F1634" s="47"/>
    </row>
    <row r="1635" spans="1:6" x14ac:dyDescent="0.35">
      <c r="A1635" s="46"/>
      <c r="B1635" s="47"/>
      <c r="C1635" s="269"/>
      <c r="D1635" s="47"/>
      <c r="E1635" s="269"/>
      <c r="F1635" s="47"/>
    </row>
    <row r="1636" spans="1:6" x14ac:dyDescent="0.35">
      <c r="A1636" s="46"/>
      <c r="B1636" s="47"/>
      <c r="C1636" s="269"/>
      <c r="D1636" s="47"/>
      <c r="E1636" s="269"/>
      <c r="F1636" s="47"/>
    </row>
    <row r="1637" spans="1:6" x14ac:dyDescent="0.35">
      <c r="A1637" s="46"/>
      <c r="B1637" s="47"/>
      <c r="C1637" s="269"/>
      <c r="D1637" s="47"/>
      <c r="E1637" s="269"/>
      <c r="F1637" s="47"/>
    </row>
    <row r="1638" spans="1:6" x14ac:dyDescent="0.35">
      <c r="A1638" s="46"/>
      <c r="B1638" s="47"/>
      <c r="C1638" s="269"/>
      <c r="D1638" s="47"/>
      <c r="E1638" s="269"/>
      <c r="F1638" s="47"/>
    </row>
    <row r="1639" spans="1:6" x14ac:dyDescent="0.35">
      <c r="A1639" s="46"/>
      <c r="B1639" s="47"/>
      <c r="C1639" s="269"/>
      <c r="D1639" s="47"/>
      <c r="E1639" s="269"/>
      <c r="F1639" s="47"/>
    </row>
    <row r="1640" spans="1:6" x14ac:dyDescent="0.35">
      <c r="A1640" s="46"/>
      <c r="B1640" s="47"/>
      <c r="C1640" s="269"/>
      <c r="D1640" s="47"/>
      <c r="E1640" s="269"/>
      <c r="F1640" s="47"/>
    </row>
    <row r="1641" spans="1:6" x14ac:dyDescent="0.35">
      <c r="A1641" s="46"/>
      <c r="B1641" s="47"/>
      <c r="C1641" s="269"/>
      <c r="D1641" s="47"/>
      <c r="E1641" s="269"/>
      <c r="F1641" s="47"/>
    </row>
    <row r="1642" spans="1:6" x14ac:dyDescent="0.35">
      <c r="A1642" s="46"/>
      <c r="B1642" s="47"/>
      <c r="C1642" s="269"/>
      <c r="D1642" s="47"/>
      <c r="E1642" s="269"/>
      <c r="F1642" s="47"/>
    </row>
    <row r="1643" spans="1:6" x14ac:dyDescent="0.35">
      <c r="A1643" s="46"/>
      <c r="B1643" s="47"/>
      <c r="C1643" s="269"/>
      <c r="D1643" s="47"/>
      <c r="E1643" s="269"/>
      <c r="F1643" s="47"/>
    </row>
    <row r="1644" spans="1:6" x14ac:dyDescent="0.35">
      <c r="A1644" s="46"/>
      <c r="B1644" s="47"/>
      <c r="C1644" s="269"/>
      <c r="D1644" s="47"/>
      <c r="E1644" s="269"/>
      <c r="F1644" s="47"/>
    </row>
    <row r="1645" spans="1:6" x14ac:dyDescent="0.35">
      <c r="A1645" s="46"/>
      <c r="B1645" s="47"/>
      <c r="C1645" s="269"/>
      <c r="D1645" s="47"/>
      <c r="E1645" s="269"/>
      <c r="F1645" s="47"/>
    </row>
    <row r="1646" spans="1:6" x14ac:dyDescent="0.35">
      <c r="A1646" s="46"/>
      <c r="B1646" s="47"/>
      <c r="C1646" s="269"/>
      <c r="D1646" s="47"/>
      <c r="E1646" s="269"/>
      <c r="F1646" s="47"/>
    </row>
    <row r="1647" spans="1:6" x14ac:dyDescent="0.35">
      <c r="A1647" s="46"/>
      <c r="B1647" s="47"/>
      <c r="C1647" s="269"/>
      <c r="D1647" s="47"/>
      <c r="E1647" s="269"/>
      <c r="F1647" s="47"/>
    </row>
    <row r="1648" spans="1:6" x14ac:dyDescent="0.35">
      <c r="A1648" s="46"/>
      <c r="B1648" s="47"/>
      <c r="C1648" s="269"/>
      <c r="D1648" s="47"/>
      <c r="E1648" s="269"/>
      <c r="F1648" s="47"/>
    </row>
    <row r="1649" spans="1:6" x14ac:dyDescent="0.35">
      <c r="A1649" s="46"/>
      <c r="B1649" s="47"/>
      <c r="C1649" s="269"/>
      <c r="D1649" s="47"/>
      <c r="E1649" s="269"/>
      <c r="F1649" s="47"/>
    </row>
    <row r="1650" spans="1:6" x14ac:dyDescent="0.35">
      <c r="A1650" s="46"/>
      <c r="B1650" s="47"/>
      <c r="C1650" s="269"/>
      <c r="D1650" s="47"/>
      <c r="E1650" s="269"/>
      <c r="F1650" s="47"/>
    </row>
    <row r="1651" spans="1:6" x14ac:dyDescent="0.35">
      <c r="A1651" s="46"/>
      <c r="B1651" s="47"/>
      <c r="C1651" s="269"/>
      <c r="D1651" s="47"/>
      <c r="E1651" s="269"/>
      <c r="F1651" s="47"/>
    </row>
    <row r="1652" spans="1:6" x14ac:dyDescent="0.35">
      <c r="A1652" s="46"/>
      <c r="B1652" s="47"/>
      <c r="C1652" s="269"/>
      <c r="D1652" s="47"/>
      <c r="E1652" s="269"/>
      <c r="F1652" s="47"/>
    </row>
    <row r="1653" spans="1:6" x14ac:dyDescent="0.35">
      <c r="A1653" s="46"/>
      <c r="B1653" s="47"/>
      <c r="C1653" s="269"/>
      <c r="D1653" s="47"/>
      <c r="E1653" s="269"/>
      <c r="F1653" s="47"/>
    </row>
    <row r="1654" spans="1:6" x14ac:dyDescent="0.35">
      <c r="A1654" s="46"/>
      <c r="B1654" s="47"/>
      <c r="C1654" s="269"/>
      <c r="D1654" s="47"/>
      <c r="E1654" s="269"/>
      <c r="F1654" s="47"/>
    </row>
    <row r="1655" spans="1:6" x14ac:dyDescent="0.35">
      <c r="A1655" s="46"/>
      <c r="B1655" s="47"/>
      <c r="C1655" s="269"/>
      <c r="D1655" s="47"/>
      <c r="E1655" s="269"/>
      <c r="F1655" s="47"/>
    </row>
    <row r="1656" spans="1:6" x14ac:dyDescent="0.35">
      <c r="A1656" s="46"/>
      <c r="B1656" s="47"/>
      <c r="C1656" s="269"/>
      <c r="D1656" s="47"/>
      <c r="E1656" s="269"/>
      <c r="F1656" s="47"/>
    </row>
    <row r="1657" spans="1:6" x14ac:dyDescent="0.35">
      <c r="A1657" s="46"/>
      <c r="B1657" s="47"/>
      <c r="C1657" s="269"/>
      <c r="D1657" s="47"/>
      <c r="E1657" s="269"/>
      <c r="F1657" s="47"/>
    </row>
    <row r="1658" spans="1:6" x14ac:dyDescent="0.35">
      <c r="A1658" s="46"/>
      <c r="B1658" s="47"/>
      <c r="C1658" s="269"/>
      <c r="D1658" s="47"/>
      <c r="E1658" s="269"/>
      <c r="F1658" s="47"/>
    </row>
    <row r="1659" spans="1:6" x14ac:dyDescent="0.35">
      <c r="A1659" s="46"/>
      <c r="B1659" s="47"/>
      <c r="C1659" s="269"/>
      <c r="D1659" s="47"/>
      <c r="E1659" s="269"/>
      <c r="F1659" s="47"/>
    </row>
    <row r="1660" spans="1:6" x14ac:dyDescent="0.35">
      <c r="A1660" s="46"/>
      <c r="B1660" s="47"/>
      <c r="C1660" s="269"/>
      <c r="D1660" s="47"/>
      <c r="E1660" s="269"/>
      <c r="F1660" s="47"/>
    </row>
    <row r="1661" spans="1:6" x14ac:dyDescent="0.35">
      <c r="A1661" s="46"/>
      <c r="B1661" s="47"/>
      <c r="C1661" s="269"/>
      <c r="D1661" s="47"/>
      <c r="E1661" s="269"/>
      <c r="F1661" s="47"/>
    </row>
    <row r="1662" spans="1:6" x14ac:dyDescent="0.35">
      <c r="A1662" s="46"/>
      <c r="B1662" s="47"/>
      <c r="C1662" s="269"/>
      <c r="D1662" s="47"/>
      <c r="E1662" s="269"/>
      <c r="F1662" s="47"/>
    </row>
    <row r="1663" spans="1:6" x14ac:dyDescent="0.35">
      <c r="A1663" s="46"/>
      <c r="B1663" s="47"/>
      <c r="C1663" s="269"/>
      <c r="D1663" s="47"/>
      <c r="E1663" s="269"/>
      <c r="F1663" s="47"/>
    </row>
    <row r="1664" spans="1:6" x14ac:dyDescent="0.35">
      <c r="A1664" s="46"/>
      <c r="B1664" s="47"/>
      <c r="C1664" s="269"/>
      <c r="D1664" s="47"/>
      <c r="E1664" s="269"/>
      <c r="F1664" s="47"/>
    </row>
    <row r="1665" spans="1:6" x14ac:dyDescent="0.35">
      <c r="A1665" s="46"/>
      <c r="B1665" s="47"/>
      <c r="C1665" s="269"/>
      <c r="D1665" s="47"/>
      <c r="E1665" s="269"/>
      <c r="F1665" s="47"/>
    </row>
    <row r="1666" spans="1:6" x14ac:dyDescent="0.35">
      <c r="A1666" s="46"/>
      <c r="B1666" s="47"/>
      <c r="C1666" s="269"/>
      <c r="D1666" s="47"/>
      <c r="E1666" s="269"/>
      <c r="F1666" s="47"/>
    </row>
    <row r="1667" spans="1:6" x14ac:dyDescent="0.35">
      <c r="A1667" s="46"/>
      <c r="B1667" s="47"/>
      <c r="C1667" s="269"/>
      <c r="D1667" s="47"/>
      <c r="E1667" s="269"/>
      <c r="F1667" s="47"/>
    </row>
    <row r="1668" spans="1:6" x14ac:dyDescent="0.35">
      <c r="A1668" s="46"/>
      <c r="B1668" s="47"/>
      <c r="C1668" s="269"/>
      <c r="D1668" s="47"/>
      <c r="E1668" s="269"/>
      <c r="F1668" s="47"/>
    </row>
    <row r="1669" spans="1:6" x14ac:dyDescent="0.35">
      <c r="A1669" s="46"/>
      <c r="B1669" s="47"/>
      <c r="C1669" s="269"/>
      <c r="D1669" s="47"/>
      <c r="E1669" s="269"/>
      <c r="F1669" s="47"/>
    </row>
    <row r="1670" spans="1:6" x14ac:dyDescent="0.35">
      <c r="A1670" s="46"/>
      <c r="B1670" s="47"/>
      <c r="C1670" s="269"/>
      <c r="D1670" s="47"/>
      <c r="E1670" s="269"/>
      <c r="F1670" s="47"/>
    </row>
    <row r="1671" spans="1:6" x14ac:dyDescent="0.35">
      <c r="A1671" s="46"/>
      <c r="B1671" s="47"/>
      <c r="C1671" s="269"/>
      <c r="D1671" s="47"/>
      <c r="E1671" s="269"/>
      <c r="F1671" s="47"/>
    </row>
    <row r="1672" spans="1:6" x14ac:dyDescent="0.35">
      <c r="A1672" s="46"/>
      <c r="B1672" s="47"/>
      <c r="C1672" s="269"/>
      <c r="D1672" s="47"/>
      <c r="E1672" s="269"/>
      <c r="F1672" s="47"/>
    </row>
    <row r="1673" spans="1:6" x14ac:dyDescent="0.35">
      <c r="A1673" s="46"/>
      <c r="B1673" s="47"/>
      <c r="C1673" s="269"/>
      <c r="D1673" s="47"/>
      <c r="E1673" s="269"/>
      <c r="F1673" s="47"/>
    </row>
    <row r="1674" spans="1:6" x14ac:dyDescent="0.35">
      <c r="A1674" s="46"/>
      <c r="B1674" s="47"/>
      <c r="C1674" s="269"/>
      <c r="D1674" s="47"/>
      <c r="E1674" s="269"/>
      <c r="F1674" s="47"/>
    </row>
    <row r="1675" spans="1:6" x14ac:dyDescent="0.35">
      <c r="A1675" s="46"/>
      <c r="B1675" s="47"/>
      <c r="C1675" s="269"/>
      <c r="D1675" s="47"/>
      <c r="E1675" s="269"/>
      <c r="F1675" s="47"/>
    </row>
    <row r="1676" spans="1:6" x14ac:dyDescent="0.35">
      <c r="A1676" s="46"/>
      <c r="B1676" s="47"/>
      <c r="C1676" s="269"/>
      <c r="D1676" s="47"/>
      <c r="E1676" s="269"/>
      <c r="F1676" s="47"/>
    </row>
    <row r="1677" spans="1:6" x14ac:dyDescent="0.35">
      <c r="A1677" s="46"/>
      <c r="B1677" s="47"/>
      <c r="C1677" s="269"/>
      <c r="D1677" s="47"/>
      <c r="E1677" s="269"/>
      <c r="F1677" s="47"/>
    </row>
    <row r="1678" spans="1:6" x14ac:dyDescent="0.35">
      <c r="A1678" s="46"/>
      <c r="B1678" s="47"/>
      <c r="C1678" s="269"/>
      <c r="D1678" s="47"/>
      <c r="E1678" s="269"/>
      <c r="F1678" s="47"/>
    </row>
    <row r="1679" spans="1:6" x14ac:dyDescent="0.35">
      <c r="A1679" s="46"/>
      <c r="B1679" s="47"/>
      <c r="C1679" s="269"/>
      <c r="D1679" s="47"/>
      <c r="E1679" s="269"/>
      <c r="F1679" s="47"/>
    </row>
    <row r="1680" spans="1:6" x14ac:dyDescent="0.35">
      <c r="A1680" s="46"/>
      <c r="B1680" s="47"/>
      <c r="C1680" s="269"/>
      <c r="D1680" s="47"/>
      <c r="E1680" s="269"/>
      <c r="F1680" s="47"/>
    </row>
    <row r="1681" spans="1:6" x14ac:dyDescent="0.35">
      <c r="A1681" s="46"/>
      <c r="B1681" s="47"/>
      <c r="C1681" s="269"/>
      <c r="D1681" s="47"/>
      <c r="E1681" s="269"/>
      <c r="F1681" s="47"/>
    </row>
    <row r="1682" spans="1:6" x14ac:dyDescent="0.35">
      <c r="A1682" s="46"/>
      <c r="B1682" s="47"/>
      <c r="C1682" s="269"/>
      <c r="D1682" s="47"/>
      <c r="E1682" s="269"/>
      <c r="F1682" s="47"/>
    </row>
    <row r="1683" spans="1:6" x14ac:dyDescent="0.35">
      <c r="A1683" s="46"/>
      <c r="B1683" s="47"/>
      <c r="C1683" s="269"/>
      <c r="D1683" s="47"/>
      <c r="E1683" s="269"/>
      <c r="F1683" s="47"/>
    </row>
    <row r="1684" spans="1:6" x14ac:dyDescent="0.35">
      <c r="A1684" s="46"/>
      <c r="B1684" s="47"/>
      <c r="C1684" s="269"/>
      <c r="D1684" s="47"/>
      <c r="E1684" s="269"/>
      <c r="F1684" s="47"/>
    </row>
    <row r="1685" spans="1:6" x14ac:dyDescent="0.35">
      <c r="A1685" s="46"/>
      <c r="B1685" s="47"/>
      <c r="C1685" s="269"/>
      <c r="D1685" s="47"/>
      <c r="E1685" s="269"/>
      <c r="F1685" s="47"/>
    </row>
    <row r="1686" spans="1:6" x14ac:dyDescent="0.35">
      <c r="A1686" s="46"/>
      <c r="B1686" s="47"/>
      <c r="C1686" s="269"/>
      <c r="D1686" s="47"/>
      <c r="E1686" s="269"/>
      <c r="F1686" s="47"/>
    </row>
    <row r="1687" spans="1:6" x14ac:dyDescent="0.35">
      <c r="A1687" s="46"/>
      <c r="B1687" s="47"/>
      <c r="C1687" s="269"/>
      <c r="D1687" s="47"/>
      <c r="E1687" s="269"/>
      <c r="F1687" s="47"/>
    </row>
    <row r="1688" spans="1:6" x14ac:dyDescent="0.35">
      <c r="A1688" s="46"/>
      <c r="B1688" s="47"/>
      <c r="C1688" s="269"/>
      <c r="D1688" s="47"/>
      <c r="E1688" s="269"/>
      <c r="F1688" s="47"/>
    </row>
    <row r="1689" spans="1:6" x14ac:dyDescent="0.35">
      <c r="A1689" s="46"/>
      <c r="B1689" s="47"/>
      <c r="C1689" s="269"/>
      <c r="D1689" s="47"/>
      <c r="E1689" s="269"/>
      <c r="F1689" s="47"/>
    </row>
    <row r="1690" spans="1:6" x14ac:dyDescent="0.35">
      <c r="A1690" s="46"/>
      <c r="B1690" s="47"/>
      <c r="C1690" s="269"/>
      <c r="D1690" s="47"/>
      <c r="E1690" s="269"/>
      <c r="F1690" s="47"/>
    </row>
    <row r="1691" spans="1:6" x14ac:dyDescent="0.35">
      <c r="A1691" s="46"/>
      <c r="B1691" s="47"/>
      <c r="C1691" s="269"/>
      <c r="D1691" s="47"/>
      <c r="E1691" s="269"/>
      <c r="F1691" s="47"/>
    </row>
    <row r="1692" spans="1:6" x14ac:dyDescent="0.35">
      <c r="A1692" s="46"/>
      <c r="B1692" s="47"/>
      <c r="C1692" s="269"/>
      <c r="D1692" s="47"/>
      <c r="E1692" s="269"/>
      <c r="F1692" s="47"/>
    </row>
    <row r="1693" spans="1:6" x14ac:dyDescent="0.35">
      <c r="A1693" s="46"/>
      <c r="B1693" s="47"/>
      <c r="C1693" s="269"/>
      <c r="D1693" s="47"/>
      <c r="E1693" s="269"/>
      <c r="F1693" s="47"/>
    </row>
    <row r="1694" spans="1:6" x14ac:dyDescent="0.35">
      <c r="A1694" s="46"/>
      <c r="B1694" s="47"/>
      <c r="C1694" s="269"/>
      <c r="D1694" s="47"/>
      <c r="E1694" s="269"/>
      <c r="F1694" s="47"/>
    </row>
    <row r="1695" spans="1:6" x14ac:dyDescent="0.35">
      <c r="A1695" s="46"/>
      <c r="B1695" s="47"/>
      <c r="C1695" s="269"/>
      <c r="D1695" s="47"/>
      <c r="E1695" s="269"/>
      <c r="F1695" s="47"/>
    </row>
    <row r="1696" spans="1:6" x14ac:dyDescent="0.35">
      <c r="A1696" s="46"/>
      <c r="B1696" s="47"/>
      <c r="C1696" s="269"/>
      <c r="D1696" s="47"/>
      <c r="E1696" s="269"/>
      <c r="F1696" s="47"/>
    </row>
    <row r="1697" spans="1:6" x14ac:dyDescent="0.35">
      <c r="A1697" s="46"/>
      <c r="B1697" s="47"/>
      <c r="C1697" s="269"/>
      <c r="D1697" s="47"/>
      <c r="E1697" s="269"/>
      <c r="F1697" s="47"/>
    </row>
    <row r="1698" spans="1:6" x14ac:dyDescent="0.35">
      <c r="A1698" s="46"/>
      <c r="B1698" s="47"/>
      <c r="C1698" s="269"/>
      <c r="D1698" s="47"/>
      <c r="E1698" s="269"/>
      <c r="F1698" s="47"/>
    </row>
    <row r="1699" spans="1:6" x14ac:dyDescent="0.35">
      <c r="A1699" s="46"/>
      <c r="B1699" s="47"/>
      <c r="C1699" s="269"/>
      <c r="D1699" s="47"/>
      <c r="E1699" s="269"/>
      <c r="F1699" s="47"/>
    </row>
    <row r="1700" spans="1:6" x14ac:dyDescent="0.35">
      <c r="A1700" s="46"/>
      <c r="B1700" s="47"/>
      <c r="C1700" s="269"/>
      <c r="D1700" s="47"/>
      <c r="E1700" s="269"/>
      <c r="F1700" s="47"/>
    </row>
    <row r="1701" spans="1:6" x14ac:dyDescent="0.35">
      <c r="A1701" s="46"/>
      <c r="B1701" s="47"/>
      <c r="C1701" s="269"/>
      <c r="D1701" s="47"/>
      <c r="E1701" s="269"/>
      <c r="F1701" s="47"/>
    </row>
    <row r="1702" spans="1:6" x14ac:dyDescent="0.35">
      <c r="A1702" s="46"/>
      <c r="B1702" s="47"/>
      <c r="C1702" s="269"/>
      <c r="D1702" s="47"/>
      <c r="E1702" s="269"/>
      <c r="F1702" s="47"/>
    </row>
    <row r="1703" spans="1:6" x14ac:dyDescent="0.35">
      <c r="A1703" s="46"/>
      <c r="B1703" s="47"/>
      <c r="C1703" s="269"/>
      <c r="D1703" s="47"/>
      <c r="E1703" s="269"/>
      <c r="F1703" s="47"/>
    </row>
    <row r="1704" spans="1:6" x14ac:dyDescent="0.35">
      <c r="A1704" s="46"/>
      <c r="B1704" s="47"/>
      <c r="C1704" s="269"/>
      <c r="D1704" s="47"/>
      <c r="E1704" s="269"/>
      <c r="F1704" s="47"/>
    </row>
    <row r="1705" spans="1:6" x14ac:dyDescent="0.35">
      <c r="A1705" s="46"/>
      <c r="B1705" s="47"/>
      <c r="C1705" s="269"/>
      <c r="D1705" s="47"/>
      <c r="E1705" s="269"/>
      <c r="F1705" s="47"/>
    </row>
    <row r="1706" spans="1:6" x14ac:dyDescent="0.35">
      <c r="A1706" s="46"/>
      <c r="B1706" s="47"/>
      <c r="C1706" s="269"/>
      <c r="D1706" s="47"/>
      <c r="E1706" s="269"/>
      <c r="F1706" s="47"/>
    </row>
    <row r="1707" spans="1:6" x14ac:dyDescent="0.35">
      <c r="A1707" s="46"/>
      <c r="B1707" s="47"/>
      <c r="C1707" s="269"/>
      <c r="D1707" s="47"/>
      <c r="E1707" s="269"/>
      <c r="F1707" s="47"/>
    </row>
    <row r="1708" spans="1:6" x14ac:dyDescent="0.35">
      <c r="A1708" s="46"/>
      <c r="B1708" s="47"/>
      <c r="C1708" s="269"/>
      <c r="D1708" s="47"/>
      <c r="E1708" s="269"/>
      <c r="F1708" s="47"/>
    </row>
    <row r="1709" spans="1:6" x14ac:dyDescent="0.35">
      <c r="A1709" s="46"/>
      <c r="B1709" s="47"/>
      <c r="C1709" s="269"/>
      <c r="D1709" s="47"/>
      <c r="E1709" s="269"/>
      <c r="F1709" s="47"/>
    </row>
    <row r="1710" spans="1:6" x14ac:dyDescent="0.35">
      <c r="A1710" s="46"/>
      <c r="B1710" s="47"/>
      <c r="C1710" s="269"/>
      <c r="D1710" s="47"/>
      <c r="E1710" s="269"/>
      <c r="F1710" s="47"/>
    </row>
    <row r="1711" spans="1:6" x14ac:dyDescent="0.35">
      <c r="A1711" s="46"/>
      <c r="B1711" s="47"/>
      <c r="C1711" s="269"/>
      <c r="D1711" s="47"/>
      <c r="E1711" s="269"/>
      <c r="F1711" s="47"/>
    </row>
    <row r="1712" spans="1:6" x14ac:dyDescent="0.35">
      <c r="A1712" s="46"/>
      <c r="B1712" s="47"/>
      <c r="C1712" s="269"/>
      <c r="D1712" s="47"/>
      <c r="E1712" s="269"/>
      <c r="F1712" s="47"/>
    </row>
    <row r="1713" spans="1:6" x14ac:dyDescent="0.35">
      <c r="A1713" s="46"/>
      <c r="B1713" s="47"/>
      <c r="C1713" s="269"/>
      <c r="D1713" s="47"/>
      <c r="E1713" s="269"/>
      <c r="F1713" s="47"/>
    </row>
    <row r="1714" spans="1:6" x14ac:dyDescent="0.35">
      <c r="A1714" s="46"/>
      <c r="B1714" s="47"/>
      <c r="C1714" s="269"/>
      <c r="D1714" s="47"/>
      <c r="E1714" s="269"/>
      <c r="F1714" s="47"/>
    </row>
    <row r="1715" spans="1:6" x14ac:dyDescent="0.35">
      <c r="A1715" s="46"/>
      <c r="B1715" s="47"/>
      <c r="C1715" s="269"/>
      <c r="D1715" s="47"/>
      <c r="E1715" s="269"/>
      <c r="F1715" s="47"/>
    </row>
    <row r="1716" spans="1:6" x14ac:dyDescent="0.35">
      <c r="A1716" s="46"/>
      <c r="B1716" s="47"/>
      <c r="C1716" s="269"/>
      <c r="D1716" s="47"/>
      <c r="E1716" s="269"/>
      <c r="F1716" s="47"/>
    </row>
    <row r="1717" spans="1:6" x14ac:dyDescent="0.35">
      <c r="A1717" s="46"/>
      <c r="B1717" s="47"/>
      <c r="C1717" s="269"/>
      <c r="D1717" s="47"/>
      <c r="E1717" s="269"/>
      <c r="F1717" s="47"/>
    </row>
    <row r="1718" spans="1:6" x14ac:dyDescent="0.35">
      <c r="A1718" s="46"/>
      <c r="B1718" s="47"/>
      <c r="C1718" s="269"/>
      <c r="D1718" s="47"/>
      <c r="E1718" s="269"/>
      <c r="F1718" s="47"/>
    </row>
    <row r="1719" spans="1:6" x14ac:dyDescent="0.35">
      <c r="A1719" s="46"/>
      <c r="B1719" s="47"/>
      <c r="C1719" s="269"/>
      <c r="D1719" s="47"/>
      <c r="E1719" s="269"/>
      <c r="F1719" s="47"/>
    </row>
    <row r="1720" spans="1:6" x14ac:dyDescent="0.35">
      <c r="A1720" s="46"/>
      <c r="B1720" s="47"/>
      <c r="C1720" s="269"/>
      <c r="D1720" s="47"/>
      <c r="E1720" s="269"/>
      <c r="F1720" s="47"/>
    </row>
    <row r="1721" spans="1:6" x14ac:dyDescent="0.35">
      <c r="A1721" s="46"/>
      <c r="B1721" s="47"/>
      <c r="C1721" s="269"/>
      <c r="D1721" s="47"/>
      <c r="E1721" s="269"/>
      <c r="F1721" s="47"/>
    </row>
    <row r="1722" spans="1:6" x14ac:dyDescent="0.35">
      <c r="A1722" s="46"/>
      <c r="B1722" s="47"/>
      <c r="C1722" s="269"/>
      <c r="D1722" s="47"/>
      <c r="E1722" s="269"/>
      <c r="F1722" s="47"/>
    </row>
    <row r="1723" spans="1:6" x14ac:dyDescent="0.35">
      <c r="A1723" s="46"/>
      <c r="B1723" s="47"/>
      <c r="C1723" s="269"/>
      <c r="D1723" s="47"/>
      <c r="E1723" s="269"/>
      <c r="F1723" s="47"/>
    </row>
    <row r="1724" spans="1:6" x14ac:dyDescent="0.35">
      <c r="A1724" s="46"/>
      <c r="B1724" s="47"/>
      <c r="C1724" s="269"/>
      <c r="D1724" s="47"/>
      <c r="E1724" s="269"/>
      <c r="F1724" s="47"/>
    </row>
    <row r="1725" spans="1:6" x14ac:dyDescent="0.35">
      <c r="A1725" s="46"/>
      <c r="B1725" s="47"/>
      <c r="C1725" s="269"/>
      <c r="D1725" s="47"/>
      <c r="E1725" s="269"/>
      <c r="F1725" s="47"/>
    </row>
    <row r="1726" spans="1:6" x14ac:dyDescent="0.35">
      <c r="A1726" s="46"/>
      <c r="B1726" s="47"/>
      <c r="C1726" s="269"/>
      <c r="D1726" s="47"/>
      <c r="E1726" s="269"/>
      <c r="F1726" s="47"/>
    </row>
    <row r="1727" spans="1:6" x14ac:dyDescent="0.35">
      <c r="A1727" s="46"/>
      <c r="B1727" s="47"/>
      <c r="C1727" s="269"/>
      <c r="D1727" s="47"/>
      <c r="E1727" s="269"/>
      <c r="F1727" s="47"/>
    </row>
    <row r="1728" spans="1:6" x14ac:dyDescent="0.35">
      <c r="A1728" s="46"/>
      <c r="B1728" s="47"/>
      <c r="C1728" s="269"/>
      <c r="D1728" s="47"/>
      <c r="E1728" s="269"/>
      <c r="F1728" s="47"/>
    </row>
    <row r="1729" spans="1:6" x14ac:dyDescent="0.35">
      <c r="A1729" s="46"/>
      <c r="B1729" s="47"/>
      <c r="C1729" s="269"/>
      <c r="D1729" s="47"/>
      <c r="E1729" s="269"/>
      <c r="F1729" s="47"/>
    </row>
    <row r="1730" spans="1:6" x14ac:dyDescent="0.35">
      <c r="A1730" s="46"/>
      <c r="B1730" s="47"/>
      <c r="C1730" s="269"/>
      <c r="D1730" s="47"/>
      <c r="E1730" s="269"/>
      <c r="F1730" s="47"/>
    </row>
    <row r="1731" spans="1:6" x14ac:dyDescent="0.35">
      <c r="A1731" s="46"/>
      <c r="B1731" s="47"/>
      <c r="C1731" s="269"/>
      <c r="D1731" s="47"/>
      <c r="E1731" s="269"/>
      <c r="F1731" s="47"/>
    </row>
    <row r="1732" spans="1:6" x14ac:dyDescent="0.35">
      <c r="A1732" s="46"/>
      <c r="B1732" s="47"/>
      <c r="C1732" s="269"/>
      <c r="D1732" s="47"/>
      <c r="E1732" s="269"/>
      <c r="F1732" s="47"/>
    </row>
    <row r="1733" spans="1:6" x14ac:dyDescent="0.35">
      <c r="A1733" s="46"/>
      <c r="B1733" s="47"/>
      <c r="C1733" s="269"/>
      <c r="D1733" s="47"/>
      <c r="E1733" s="269"/>
      <c r="F1733" s="47"/>
    </row>
    <row r="1734" spans="1:6" x14ac:dyDescent="0.35">
      <c r="A1734" s="46"/>
      <c r="B1734" s="47"/>
      <c r="C1734" s="269"/>
      <c r="D1734" s="47"/>
      <c r="E1734" s="269"/>
      <c r="F1734" s="47"/>
    </row>
    <row r="1735" spans="1:6" x14ac:dyDescent="0.35">
      <c r="A1735" s="46"/>
      <c r="B1735" s="47"/>
      <c r="C1735" s="269"/>
      <c r="D1735" s="47"/>
      <c r="E1735" s="269"/>
      <c r="F1735" s="47"/>
    </row>
    <row r="1736" spans="1:6" x14ac:dyDescent="0.35">
      <c r="A1736" s="46"/>
      <c r="B1736" s="47"/>
      <c r="C1736" s="269"/>
      <c r="D1736" s="47"/>
      <c r="E1736" s="269"/>
      <c r="F1736" s="47"/>
    </row>
    <row r="1737" spans="1:6" x14ac:dyDescent="0.35">
      <c r="A1737" s="46"/>
      <c r="B1737" s="47"/>
      <c r="C1737" s="269"/>
      <c r="D1737" s="47"/>
      <c r="E1737" s="269"/>
      <c r="F1737" s="47"/>
    </row>
    <row r="1738" spans="1:6" x14ac:dyDescent="0.35">
      <c r="A1738" s="46"/>
      <c r="B1738" s="47"/>
      <c r="C1738" s="269"/>
      <c r="D1738" s="47"/>
      <c r="E1738" s="269"/>
      <c r="F1738" s="47"/>
    </row>
    <row r="1739" spans="1:6" x14ac:dyDescent="0.35">
      <c r="A1739" s="46"/>
      <c r="B1739" s="47"/>
      <c r="C1739" s="269"/>
      <c r="D1739" s="47"/>
      <c r="E1739" s="269"/>
      <c r="F1739" s="47"/>
    </row>
    <row r="1740" spans="1:6" x14ac:dyDescent="0.35">
      <c r="A1740" s="46"/>
      <c r="B1740" s="47"/>
      <c r="C1740" s="269"/>
      <c r="D1740" s="47"/>
      <c r="E1740" s="269"/>
      <c r="F1740" s="47"/>
    </row>
    <row r="1741" spans="1:6" x14ac:dyDescent="0.35">
      <c r="A1741" s="46"/>
      <c r="B1741" s="47"/>
      <c r="C1741" s="269"/>
      <c r="D1741" s="47"/>
      <c r="E1741" s="269"/>
      <c r="F1741" s="47"/>
    </row>
    <row r="1742" spans="1:6" x14ac:dyDescent="0.35">
      <c r="A1742" s="46"/>
      <c r="B1742" s="47"/>
      <c r="C1742" s="269"/>
      <c r="D1742" s="47"/>
      <c r="E1742" s="269"/>
      <c r="F1742" s="47"/>
    </row>
    <row r="1743" spans="1:6" x14ac:dyDescent="0.35">
      <c r="A1743" s="46"/>
      <c r="B1743" s="47"/>
      <c r="C1743" s="269"/>
      <c r="D1743" s="47"/>
      <c r="E1743" s="269"/>
      <c r="F1743" s="47"/>
    </row>
    <row r="1744" spans="1:6" x14ac:dyDescent="0.35">
      <c r="A1744" s="46"/>
      <c r="B1744" s="47"/>
      <c r="C1744" s="269"/>
      <c r="D1744" s="47"/>
      <c r="E1744" s="269"/>
      <c r="F1744" s="47"/>
    </row>
    <row r="1745" spans="1:6" x14ac:dyDescent="0.35">
      <c r="A1745" s="46"/>
      <c r="B1745" s="47"/>
      <c r="C1745" s="269"/>
      <c r="D1745" s="47"/>
      <c r="E1745" s="269"/>
      <c r="F1745" s="47"/>
    </row>
    <row r="1746" spans="1:6" x14ac:dyDescent="0.35">
      <c r="A1746" s="46"/>
      <c r="B1746" s="47"/>
      <c r="C1746" s="269"/>
      <c r="D1746" s="47"/>
      <c r="E1746" s="269"/>
      <c r="F1746" s="47"/>
    </row>
    <row r="1747" spans="1:6" x14ac:dyDescent="0.35">
      <c r="A1747" s="46"/>
      <c r="B1747" s="47"/>
      <c r="C1747" s="269"/>
      <c r="D1747" s="47"/>
      <c r="E1747" s="269"/>
      <c r="F1747" s="47"/>
    </row>
    <row r="1748" spans="1:6" x14ac:dyDescent="0.35">
      <c r="A1748" s="46"/>
      <c r="B1748" s="47"/>
      <c r="C1748" s="269"/>
      <c r="D1748" s="47"/>
      <c r="E1748" s="269"/>
      <c r="F1748" s="47"/>
    </row>
    <row r="1749" spans="1:6" x14ac:dyDescent="0.35">
      <c r="A1749" s="46"/>
      <c r="B1749" s="47"/>
      <c r="C1749" s="269"/>
      <c r="D1749" s="47"/>
      <c r="E1749" s="269"/>
      <c r="F1749" s="47"/>
    </row>
    <row r="1750" spans="1:6" x14ac:dyDescent="0.35">
      <c r="A1750" s="46"/>
      <c r="B1750" s="47"/>
      <c r="C1750" s="269"/>
      <c r="D1750" s="47"/>
      <c r="E1750" s="269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153" activePane="bottomLeft" state="frozen"/>
      <selection pane="bottomLeft" activeCell="G1162" sqref="G1162"/>
    </sheetView>
  </sheetViews>
  <sheetFormatPr defaultColWidth="9.1796875" defaultRowHeight="15.5" x14ac:dyDescent="0.35"/>
  <cols>
    <col min="1" max="1" width="14.54296875" style="197" customWidth="1"/>
    <col min="2" max="3" width="11.7265625" style="48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88" t="s">
        <v>749</v>
      </c>
      <c r="B1" s="388"/>
      <c r="C1" s="388"/>
      <c r="D1" s="388"/>
      <c r="E1" s="388"/>
      <c r="F1" s="388"/>
    </row>
    <row r="2" spans="1:6" s="73" customFormat="1" ht="30" x14ac:dyDescent="0.3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3" t="s">
        <v>21</v>
      </c>
      <c r="B3" s="386" t="s">
        <v>659</v>
      </c>
      <c r="C3" s="387"/>
      <c r="D3" s="5" t="s">
        <v>11</v>
      </c>
      <c r="E3" s="315" t="s">
        <v>1</v>
      </c>
      <c r="F3" s="4" t="s">
        <v>660</v>
      </c>
    </row>
    <row r="4" spans="1:6" s="73" customFormat="1" ht="15" x14ac:dyDescent="0.35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4" t="s">
        <v>24</v>
      </c>
      <c r="B5" s="27" t="e">
        <f>#REF!/F5</f>
        <v>#REF!</v>
      </c>
      <c r="C5" s="27"/>
      <c r="D5" s="316"/>
      <c r="E5" s="316"/>
      <c r="F5" s="71">
        <v>6.1208999999999998</v>
      </c>
    </row>
    <row r="6" spans="1:6" hidden="1" x14ac:dyDescent="0.35">
      <c r="A6" s="205" t="s">
        <v>25</v>
      </c>
      <c r="B6" s="30" t="e">
        <f>#REF!/F6</f>
        <v>#REF!</v>
      </c>
      <c r="C6" s="30"/>
      <c r="D6" s="317"/>
      <c r="E6" s="317"/>
      <c r="F6" s="61">
        <v>6.1208999999999998</v>
      </c>
    </row>
    <row r="7" spans="1:6" hidden="1" x14ac:dyDescent="0.35">
      <c r="A7" s="205" t="s">
        <v>26</v>
      </c>
      <c r="B7" s="30" t="e">
        <f>#REF!/F7</f>
        <v>#REF!</v>
      </c>
      <c r="C7" s="30"/>
      <c r="D7" s="317"/>
      <c r="E7" s="317"/>
      <c r="F7" s="61">
        <v>6.1185999999999998</v>
      </c>
    </row>
    <row r="8" spans="1:6" hidden="1" x14ac:dyDescent="0.35">
      <c r="A8" s="205" t="s">
        <v>27</v>
      </c>
      <c r="B8" s="30" t="e">
        <f>#REF!/F8</f>
        <v>#REF!</v>
      </c>
      <c r="C8" s="30"/>
      <c r="D8" s="317"/>
      <c r="E8" s="317"/>
      <c r="F8" s="61">
        <v>6.1181999999999999</v>
      </c>
    </row>
    <row r="9" spans="1:6" hidden="1" x14ac:dyDescent="0.35">
      <c r="A9" s="205" t="s">
        <v>28</v>
      </c>
      <c r="B9" s="30" t="e">
        <f>#REF!/F9</f>
        <v>#REF!</v>
      </c>
      <c r="C9" s="30"/>
      <c r="D9" s="317"/>
      <c r="E9" s="317"/>
      <c r="F9" s="61">
        <v>6.1177999999999999</v>
      </c>
    </row>
    <row r="10" spans="1:6" hidden="1" x14ac:dyDescent="0.35">
      <c r="A10" s="205" t="s">
        <v>29</v>
      </c>
      <c r="B10" s="30" t="e">
        <f>#REF!/F10</f>
        <v>#REF!</v>
      </c>
      <c r="C10" s="30"/>
      <c r="D10" s="317"/>
      <c r="E10" s="317"/>
      <c r="F10" s="61">
        <v>6.1188000000000002</v>
      </c>
    </row>
    <row r="11" spans="1:6" hidden="1" x14ac:dyDescent="0.35">
      <c r="A11" s="205" t="s">
        <v>30</v>
      </c>
      <c r="B11" s="30" t="e">
        <f>#REF!/F11</f>
        <v>#REF!</v>
      </c>
      <c r="C11" s="30"/>
      <c r="D11" s="317"/>
      <c r="E11" s="317"/>
      <c r="F11" s="61">
        <v>6.1199000000000003</v>
      </c>
    </row>
    <row r="12" spans="1:6" hidden="1" x14ac:dyDescent="0.35">
      <c r="A12" s="205" t="s">
        <v>31</v>
      </c>
      <c r="B12" s="30" t="e">
        <f>#REF!/F12</f>
        <v>#REF!</v>
      </c>
      <c r="C12" s="30"/>
      <c r="D12" s="317"/>
      <c r="E12" s="317"/>
      <c r="F12" s="61">
        <v>6.1216999999999997</v>
      </c>
    </row>
    <row r="13" spans="1:6" hidden="1" x14ac:dyDescent="0.35">
      <c r="A13" s="205" t="s">
        <v>32</v>
      </c>
      <c r="B13" s="30" t="e">
        <f>#REF!/F13</f>
        <v>#REF!</v>
      </c>
      <c r="C13" s="30"/>
      <c r="D13" s="317"/>
      <c r="E13" s="317"/>
      <c r="F13" s="61">
        <v>6.1151999999999997</v>
      </c>
    </row>
    <row r="14" spans="1:6" hidden="1" x14ac:dyDescent="0.35">
      <c r="A14" s="205" t="s">
        <v>33</v>
      </c>
      <c r="B14" s="30" t="e">
        <f>#REF!/F14</f>
        <v>#REF!</v>
      </c>
      <c r="C14" s="30"/>
      <c r="D14" s="317"/>
      <c r="E14" s="317"/>
      <c r="F14" s="61">
        <v>6.1199000000000003</v>
      </c>
    </row>
    <row r="15" spans="1:6" hidden="1" x14ac:dyDescent="0.35">
      <c r="A15" s="205" t="s">
        <v>34</v>
      </c>
      <c r="B15" s="30" t="e">
        <f>#REF!/F15</f>
        <v>#REF!</v>
      </c>
      <c r="C15" s="30"/>
      <c r="D15" s="317"/>
      <c r="E15" s="317"/>
      <c r="F15" s="72">
        <v>6.1182999999999996</v>
      </c>
    </row>
    <row r="16" spans="1:6" hidden="1" x14ac:dyDescent="0.35">
      <c r="A16" s="205" t="s">
        <v>35</v>
      </c>
      <c r="B16" s="30" t="e">
        <f>#REF!/F16</f>
        <v>#REF!</v>
      </c>
      <c r="C16" s="30"/>
      <c r="D16" s="317"/>
      <c r="E16" s="317"/>
      <c r="F16" s="72">
        <v>6.1178999999999997</v>
      </c>
    </row>
    <row r="17" spans="1:6" hidden="1" x14ac:dyDescent="0.35">
      <c r="A17" s="205" t="s">
        <v>36</v>
      </c>
      <c r="B17" s="30" t="e">
        <f>#REF!/F17</f>
        <v>#REF!</v>
      </c>
      <c r="C17" s="30"/>
      <c r="D17" s="317"/>
      <c r="E17" s="317"/>
      <c r="F17" s="72">
        <v>6.12</v>
      </c>
    </row>
    <row r="18" spans="1:6" hidden="1" x14ac:dyDescent="0.35">
      <c r="A18" s="205" t="s">
        <v>37</v>
      </c>
      <c r="B18" s="30" t="e">
        <f>#REF!/F18</f>
        <v>#REF!</v>
      </c>
      <c r="C18" s="30"/>
      <c r="D18" s="317"/>
      <c r="E18" s="317"/>
      <c r="F18" s="72">
        <v>6.12</v>
      </c>
    </row>
    <row r="19" spans="1:6" hidden="1" x14ac:dyDescent="0.35">
      <c r="A19" s="205" t="s">
        <v>38</v>
      </c>
      <c r="B19" s="30" t="e">
        <f>#REF!/F19</f>
        <v>#REF!</v>
      </c>
      <c r="C19" s="30"/>
      <c r="D19" s="317"/>
      <c r="E19" s="317"/>
      <c r="F19" s="72">
        <v>6.1197999999999997</v>
      </c>
    </row>
    <row r="20" spans="1:6" hidden="1" x14ac:dyDescent="0.35">
      <c r="A20" s="205" t="s">
        <v>39</v>
      </c>
      <c r="B20" s="31" t="e">
        <f>#REF!/F20</f>
        <v>#REF!</v>
      </c>
      <c r="C20" s="31"/>
      <c r="D20" s="317"/>
      <c r="E20" s="317"/>
      <c r="F20" s="72">
        <v>6.1105</v>
      </c>
    </row>
    <row r="21" spans="1:6" hidden="1" x14ac:dyDescent="0.35">
      <c r="A21" s="205" t="s">
        <v>40</v>
      </c>
      <c r="B21" s="31" t="e">
        <f>#REF!/F21</f>
        <v>#REF!</v>
      </c>
      <c r="C21" s="31"/>
      <c r="D21" s="317"/>
      <c r="E21" s="317"/>
      <c r="F21" s="72">
        <v>6.1193</v>
      </c>
    </row>
    <row r="22" spans="1:6" hidden="1" x14ac:dyDescent="0.35">
      <c r="A22" s="205" t="s">
        <v>41</v>
      </c>
      <c r="B22" s="31" t="e">
        <f>#REF!/F22</f>
        <v>#REF!</v>
      </c>
      <c r="C22" s="31"/>
      <c r="D22" s="317"/>
      <c r="E22" s="317"/>
      <c r="F22" s="72">
        <v>6.1191000000000004</v>
      </c>
    </row>
    <row r="23" spans="1:6" hidden="1" x14ac:dyDescent="0.35">
      <c r="A23" s="205" t="s">
        <v>42</v>
      </c>
      <c r="B23" s="31" t="e">
        <f>#REF!/F23</f>
        <v>#REF!</v>
      </c>
      <c r="C23" s="31"/>
      <c r="D23" s="317"/>
      <c r="E23" s="317"/>
      <c r="F23" s="72">
        <v>6.1167999999999996</v>
      </c>
    </row>
    <row r="24" spans="1:6" hidden="1" x14ac:dyDescent="0.35">
      <c r="A24" s="206" t="s">
        <v>43</v>
      </c>
      <c r="B24" s="31" t="e">
        <f>#REF!/F24</f>
        <v>#REF!</v>
      </c>
      <c r="C24" s="31"/>
      <c r="D24" s="317"/>
      <c r="E24" s="317"/>
      <c r="F24" s="72">
        <v>6.1161000000000003</v>
      </c>
    </row>
    <row r="25" spans="1:6" hidden="1" x14ac:dyDescent="0.35">
      <c r="A25" s="205" t="s">
        <v>44</v>
      </c>
      <c r="B25" s="31" t="e">
        <f>#REF!/F25</f>
        <v>#REF!</v>
      </c>
      <c r="C25" s="31"/>
      <c r="D25" s="317"/>
      <c r="E25" s="317"/>
      <c r="F25" s="72">
        <v>6.1043000000000003</v>
      </c>
    </row>
    <row r="26" spans="1:6" hidden="1" x14ac:dyDescent="0.35">
      <c r="A26" s="205" t="s">
        <v>45</v>
      </c>
      <c r="B26" s="31" t="e">
        <f>#REF!/F26</f>
        <v>#REF!</v>
      </c>
      <c r="C26" s="31"/>
      <c r="D26" s="317"/>
      <c r="E26" s="317"/>
      <c r="F26" s="72">
        <v>6.0987999999999998</v>
      </c>
    </row>
    <row r="27" spans="1:6" hidden="1" x14ac:dyDescent="0.35">
      <c r="A27" s="205" t="s">
        <v>46</v>
      </c>
      <c r="B27" s="31" t="e">
        <f>#REF!/F27</f>
        <v>#REF!</v>
      </c>
      <c r="C27" s="31"/>
      <c r="D27" s="317"/>
      <c r="E27" s="317"/>
      <c r="F27" s="72">
        <v>6.0974000000000004</v>
      </c>
    </row>
    <row r="28" spans="1:6" hidden="1" x14ac:dyDescent="0.35">
      <c r="A28" s="205" t="s">
        <v>47</v>
      </c>
      <c r="B28" s="31" t="e">
        <f>#REF!/F28</f>
        <v>#REF!</v>
      </c>
      <c r="C28" s="31"/>
      <c r="D28" s="317"/>
      <c r="E28" s="317"/>
      <c r="F28" s="72">
        <v>6.0937999999999999</v>
      </c>
    </row>
    <row r="29" spans="1:6" hidden="1" x14ac:dyDescent="0.35">
      <c r="A29" s="205" t="s">
        <v>48</v>
      </c>
      <c r="B29" s="31" t="e">
        <f>#REF!/F29</f>
        <v>#REF!</v>
      </c>
      <c r="C29" s="31"/>
      <c r="D29" s="317"/>
      <c r="E29" s="317"/>
      <c r="F29" s="72">
        <v>6.0948000000000002</v>
      </c>
    </row>
    <row r="30" spans="1:6" hidden="1" x14ac:dyDescent="0.35">
      <c r="A30" s="205" t="s">
        <v>49</v>
      </c>
      <c r="B30" s="31" t="e">
        <f>#REF!/F30</f>
        <v>#REF!</v>
      </c>
      <c r="C30" s="31"/>
      <c r="D30" s="317"/>
      <c r="E30" s="317"/>
      <c r="F30" s="72">
        <v>6.0940000000000003</v>
      </c>
    </row>
    <row r="31" spans="1:6" hidden="1" x14ac:dyDescent="0.35">
      <c r="A31" s="205" t="s">
        <v>50</v>
      </c>
      <c r="B31" s="31" t="e">
        <f>#REF!/F31</f>
        <v>#REF!</v>
      </c>
      <c r="C31" s="31"/>
      <c r="D31" s="317"/>
      <c r="E31" s="317"/>
      <c r="F31" s="72">
        <v>6.0887000000000002</v>
      </c>
    </row>
    <row r="32" spans="1:6" hidden="1" x14ac:dyDescent="0.35">
      <c r="A32" s="206" t="s">
        <v>51</v>
      </c>
      <c r="B32" s="31" t="e">
        <f>#REF!/F32</f>
        <v>#REF!</v>
      </c>
      <c r="C32" s="31"/>
      <c r="D32" s="317"/>
      <c r="E32" s="317"/>
      <c r="F32" s="72">
        <v>6.0819999999999999</v>
      </c>
    </row>
    <row r="33" spans="1:6" hidden="1" x14ac:dyDescent="0.35">
      <c r="A33" s="205" t="s">
        <v>52</v>
      </c>
      <c r="B33" s="31" t="e">
        <f>#REF!/F33</f>
        <v>#REF!</v>
      </c>
      <c r="C33" s="31"/>
      <c r="D33" s="317"/>
      <c r="E33" s="317"/>
      <c r="F33" s="72">
        <v>6.0831999999999997</v>
      </c>
    </row>
    <row r="34" spans="1:6" hidden="1" x14ac:dyDescent="0.35">
      <c r="A34" s="205" t="s">
        <v>53</v>
      </c>
      <c r="B34" s="31" t="e">
        <f>#REF!/F34</f>
        <v>#REF!</v>
      </c>
      <c r="C34" s="31"/>
      <c r="D34" s="317"/>
      <c r="E34" s="317"/>
      <c r="F34" s="72">
        <v>6.0750000000000002</v>
      </c>
    </row>
    <row r="35" spans="1:6" hidden="1" x14ac:dyDescent="0.35">
      <c r="A35" s="205" t="s">
        <v>54</v>
      </c>
      <c r="B35" s="31" t="e">
        <f>#REF!/F35</f>
        <v>#REF!</v>
      </c>
      <c r="C35" s="31"/>
      <c r="D35" s="317"/>
      <c r="E35" s="317"/>
      <c r="F35" s="72">
        <v>6.0857000000000001</v>
      </c>
    </row>
    <row r="36" spans="1:6" hidden="1" x14ac:dyDescent="0.35">
      <c r="A36" s="205" t="s">
        <v>55</v>
      </c>
      <c r="B36" s="31" t="e">
        <f>#REF!/F36</f>
        <v>#REF!</v>
      </c>
      <c r="C36" s="31"/>
      <c r="D36" s="317"/>
      <c r="E36" s="317"/>
      <c r="F36" s="72">
        <v>6.0941999999999998</v>
      </c>
    </row>
    <row r="37" spans="1:6" hidden="1" x14ac:dyDescent="0.35">
      <c r="A37" s="205" t="s">
        <v>56</v>
      </c>
      <c r="B37" s="31" t="e">
        <f>#REF!/F37</f>
        <v>#REF!</v>
      </c>
      <c r="C37" s="31"/>
      <c r="D37" s="317"/>
      <c r="E37" s="317"/>
      <c r="F37" s="72">
        <v>6.0968999999999998</v>
      </c>
    </row>
    <row r="38" spans="1:6" hidden="1" x14ac:dyDescent="0.35">
      <c r="A38" s="205" t="s">
        <v>57</v>
      </c>
      <c r="B38" s="31" t="e">
        <f>#REF!/F38</f>
        <v>#REF!</v>
      </c>
      <c r="C38" s="31"/>
      <c r="D38" s="317"/>
      <c r="E38" s="317"/>
      <c r="F38" s="72">
        <v>6.0949</v>
      </c>
    </row>
    <row r="39" spans="1:6" hidden="1" x14ac:dyDescent="0.35">
      <c r="A39" s="205" t="s">
        <v>58</v>
      </c>
      <c r="B39" s="31" t="e">
        <f>#REF!/F39</f>
        <v>#REF!</v>
      </c>
      <c r="C39" s="31"/>
      <c r="D39" s="317"/>
      <c r="E39" s="317"/>
      <c r="F39" s="72">
        <v>6.1013999999999999</v>
      </c>
    </row>
    <row r="40" spans="1:6" hidden="1" x14ac:dyDescent="0.35">
      <c r="A40" s="205" t="s">
        <v>59</v>
      </c>
      <c r="B40" s="31" t="e">
        <f>#REF!/F40</f>
        <v>#REF!</v>
      </c>
      <c r="C40" s="31"/>
      <c r="D40" s="317"/>
      <c r="E40" s="317"/>
      <c r="F40" s="72">
        <v>6.0974000000000004</v>
      </c>
    </row>
    <row r="41" spans="1:6" hidden="1" x14ac:dyDescent="0.35">
      <c r="A41" s="206" t="s">
        <v>60</v>
      </c>
      <c r="B41" s="31" t="e">
        <f>#REF!/F41</f>
        <v>#REF!</v>
      </c>
      <c r="C41" s="31"/>
      <c r="D41" s="317"/>
      <c r="E41" s="317"/>
      <c r="F41" s="72">
        <v>6.0945</v>
      </c>
    </row>
    <row r="42" spans="1:6" hidden="1" x14ac:dyDescent="0.35">
      <c r="A42" s="205" t="s">
        <v>61</v>
      </c>
      <c r="B42" s="31" t="e">
        <f>#REF!/F42</f>
        <v>#REF!</v>
      </c>
      <c r="C42" s="31"/>
      <c r="D42" s="317"/>
      <c r="E42" s="317"/>
      <c r="F42" s="72">
        <v>6.0934999999999997</v>
      </c>
    </row>
    <row r="43" spans="1:6" hidden="1" x14ac:dyDescent="0.35">
      <c r="A43" s="205" t="s">
        <v>62</v>
      </c>
      <c r="B43" s="31" t="e">
        <f>#REF!/F43</f>
        <v>#REF!</v>
      </c>
      <c r="C43" s="31"/>
      <c r="D43" s="317"/>
      <c r="E43" s="317"/>
      <c r="F43" s="72">
        <v>6.0906000000000002</v>
      </c>
    </row>
    <row r="44" spans="1:6" hidden="1" x14ac:dyDescent="0.35">
      <c r="A44" s="205" t="s">
        <v>63</v>
      </c>
      <c r="B44" s="31" t="e">
        <f>#REF!/F44</f>
        <v>#REF!</v>
      </c>
      <c r="C44" s="31"/>
      <c r="D44" s="317"/>
      <c r="E44" s="317"/>
      <c r="F44" s="72">
        <v>6.0785</v>
      </c>
    </row>
    <row r="45" spans="1:6" hidden="1" x14ac:dyDescent="0.35">
      <c r="A45" s="205" t="s">
        <v>64</v>
      </c>
      <c r="B45" s="31" t="e">
        <f>#REF!/F45</f>
        <v>#REF!</v>
      </c>
      <c r="C45" s="31"/>
      <c r="D45" s="317"/>
      <c r="E45" s="317"/>
      <c r="F45" s="72">
        <v>6.0910000000000002</v>
      </c>
    </row>
    <row r="46" spans="1:6" hidden="1" x14ac:dyDescent="0.35">
      <c r="A46" s="205" t="s">
        <v>65</v>
      </c>
      <c r="B46" s="31" t="e">
        <f>#REF!/F46</f>
        <v>#REF!</v>
      </c>
      <c r="C46" s="31"/>
      <c r="D46" s="317"/>
      <c r="E46" s="317"/>
      <c r="F46" s="72">
        <v>6.0926</v>
      </c>
    </row>
    <row r="47" spans="1:6" hidden="1" x14ac:dyDescent="0.35">
      <c r="A47" s="205" t="s">
        <v>66</v>
      </c>
      <c r="B47" s="31" t="e">
        <f>#REF!/F47</f>
        <v>#REF!</v>
      </c>
      <c r="C47" s="31"/>
      <c r="D47" s="317"/>
      <c r="E47" s="317"/>
      <c r="F47" s="72">
        <v>6.0911</v>
      </c>
    </row>
    <row r="48" spans="1:6" hidden="1" x14ac:dyDescent="0.35">
      <c r="A48" s="205" t="s">
        <v>67</v>
      </c>
      <c r="B48" s="31" t="e">
        <f>#REF!/F48</f>
        <v>#REF!</v>
      </c>
      <c r="C48" s="31"/>
      <c r="D48" s="317"/>
      <c r="E48" s="317"/>
      <c r="F48" s="72">
        <v>6.0917000000000003</v>
      </c>
    </row>
    <row r="49" spans="1:6" hidden="1" x14ac:dyDescent="0.35">
      <c r="A49" s="205" t="s">
        <v>68</v>
      </c>
      <c r="B49" s="31" t="e">
        <f>#REF!/F49</f>
        <v>#REF!</v>
      </c>
      <c r="C49" s="31"/>
      <c r="D49" s="317"/>
      <c r="E49" s="317"/>
      <c r="F49" s="72">
        <v>6.0925000000000002</v>
      </c>
    </row>
    <row r="50" spans="1:6" hidden="1" x14ac:dyDescent="0.35">
      <c r="A50" s="205" t="s">
        <v>69</v>
      </c>
      <c r="B50" s="31" t="e">
        <f>#REF!/F50</f>
        <v>#REF!</v>
      </c>
      <c r="C50" s="31"/>
      <c r="D50" s="317"/>
      <c r="E50" s="317"/>
      <c r="F50" s="72">
        <v>6.0917000000000003</v>
      </c>
    </row>
    <row r="51" spans="1:6" hidden="1" x14ac:dyDescent="0.35">
      <c r="A51" s="205" t="s">
        <v>70</v>
      </c>
      <c r="B51" s="31" t="e">
        <f>#REF!/F51</f>
        <v>#REF!</v>
      </c>
      <c r="C51" s="31"/>
      <c r="D51" s="317"/>
      <c r="E51" s="317"/>
      <c r="F51" s="72">
        <v>6.0930999999999997</v>
      </c>
    </row>
    <row r="52" spans="1:6" hidden="1" x14ac:dyDescent="0.35">
      <c r="A52" s="206" t="s">
        <v>71</v>
      </c>
      <c r="B52" s="31" t="e">
        <f>#REF!/F52</f>
        <v>#REF!</v>
      </c>
      <c r="C52" s="31"/>
      <c r="D52" s="317"/>
      <c r="E52" s="317"/>
      <c r="F52" s="72">
        <v>6.0911999999999997</v>
      </c>
    </row>
    <row r="53" spans="1:6" hidden="1" x14ac:dyDescent="0.35">
      <c r="A53" s="205" t="s">
        <v>72</v>
      </c>
      <c r="B53" s="31" t="e">
        <f>#REF!/F53</f>
        <v>#REF!</v>
      </c>
      <c r="C53" s="31"/>
      <c r="D53" s="317"/>
      <c r="E53" s="317"/>
      <c r="F53" s="72">
        <v>6.0928000000000004</v>
      </c>
    </row>
    <row r="54" spans="1:6" hidden="1" x14ac:dyDescent="0.35">
      <c r="A54" s="205" t="s">
        <v>73</v>
      </c>
      <c r="B54" s="31" t="e">
        <f>#REF!/F54</f>
        <v>#REF!</v>
      </c>
      <c r="C54" s="31"/>
      <c r="D54" s="317"/>
      <c r="E54" s="317"/>
      <c r="F54" s="72">
        <v>6.0941000000000001</v>
      </c>
    </row>
    <row r="55" spans="1:6" hidden="1" x14ac:dyDescent="0.35">
      <c r="A55" s="205" t="s">
        <v>74</v>
      </c>
      <c r="B55" s="31" t="e">
        <f>#REF!/F55</f>
        <v>#REF!</v>
      </c>
      <c r="C55" s="31"/>
      <c r="D55" s="317"/>
      <c r="E55" s="317"/>
      <c r="F55" s="72">
        <v>6.0915999999999997</v>
      </c>
    </row>
    <row r="56" spans="1:6" hidden="1" x14ac:dyDescent="0.35">
      <c r="A56" s="205" t="s">
        <v>75</v>
      </c>
      <c r="B56" s="31" t="e">
        <f>#REF!/F56</f>
        <v>#REF!</v>
      </c>
      <c r="C56" s="31"/>
      <c r="D56" s="317"/>
      <c r="E56" s="317"/>
      <c r="F56" s="72">
        <v>6.0911999999999997</v>
      </c>
    </row>
    <row r="57" spans="1:6" hidden="1" x14ac:dyDescent="0.35">
      <c r="A57" s="206" t="s">
        <v>76</v>
      </c>
      <c r="B57" s="31" t="e">
        <f>#REF!/F57</f>
        <v>#REF!</v>
      </c>
      <c r="C57" s="31"/>
      <c r="D57" s="317"/>
      <c r="E57" s="317"/>
      <c r="F57" s="72">
        <v>6.0933000000000002</v>
      </c>
    </row>
    <row r="58" spans="1:6" hidden="1" x14ac:dyDescent="0.35">
      <c r="A58" s="205" t="s">
        <v>77</v>
      </c>
      <c r="B58" s="31" t="e">
        <f>#REF!/F58</f>
        <v>#REF!</v>
      </c>
      <c r="C58" s="31"/>
      <c r="D58" s="317"/>
      <c r="E58" s="317"/>
      <c r="F58" s="72">
        <v>6.0930999999999997</v>
      </c>
    </row>
    <row r="59" spans="1:6" hidden="1" x14ac:dyDescent="0.35">
      <c r="A59" s="205" t="s">
        <v>78</v>
      </c>
      <c r="B59" s="31" t="e">
        <f>#REF!/F59</f>
        <v>#REF!</v>
      </c>
      <c r="C59" s="31"/>
      <c r="D59" s="317"/>
      <c r="E59" s="317"/>
      <c r="F59" s="72">
        <v>6.0925000000000002</v>
      </c>
    </row>
    <row r="60" spans="1:6" hidden="1" x14ac:dyDescent="0.35">
      <c r="A60" s="205" t="s">
        <v>79</v>
      </c>
      <c r="B60" s="31" t="e">
        <f>#REF!/F60</f>
        <v>#REF!</v>
      </c>
      <c r="C60" s="31"/>
      <c r="D60" s="317"/>
      <c r="E60" s="317"/>
      <c r="F60" s="72">
        <v>6.0936000000000003</v>
      </c>
    </row>
    <row r="61" spans="1:6" hidden="1" x14ac:dyDescent="0.35">
      <c r="A61" s="205" t="s">
        <v>80</v>
      </c>
      <c r="B61" s="31" t="e">
        <f>#REF!/F61</f>
        <v>#REF!</v>
      </c>
      <c r="C61" s="31"/>
      <c r="D61" s="317"/>
      <c r="E61" s="317"/>
      <c r="F61" s="72">
        <v>6.0914999999999999</v>
      </c>
    </row>
    <row r="62" spans="1:6" hidden="1" x14ac:dyDescent="0.35">
      <c r="A62" s="205" t="s">
        <v>81</v>
      </c>
      <c r="B62" s="31" t="e">
        <f>#REF!/F62</f>
        <v>#REF!</v>
      </c>
      <c r="C62" s="31"/>
      <c r="D62" s="317"/>
      <c r="E62" s="317"/>
      <c r="F62" s="72">
        <v>6.0911999999999997</v>
      </c>
    </row>
    <row r="63" spans="1:6" hidden="1" x14ac:dyDescent="0.35">
      <c r="A63" s="205" t="s">
        <v>82</v>
      </c>
      <c r="B63" s="31" t="e">
        <f>#REF!/F63</f>
        <v>#REF!</v>
      </c>
      <c r="C63" s="31"/>
      <c r="D63" s="317"/>
      <c r="E63" s="317"/>
      <c r="F63" s="72">
        <v>6.0858999999999996</v>
      </c>
    </row>
    <row r="64" spans="1:6" hidden="1" x14ac:dyDescent="0.35">
      <c r="A64" s="205" t="s">
        <v>83</v>
      </c>
      <c r="B64" s="31" t="e">
        <f>#REF!/F64</f>
        <v>#REF!</v>
      </c>
      <c r="C64" s="31"/>
      <c r="D64" s="317"/>
      <c r="E64" s="317"/>
      <c r="F64" s="72">
        <v>6.0719000000000003</v>
      </c>
    </row>
    <row r="65" spans="1:6" hidden="1" x14ac:dyDescent="0.35">
      <c r="A65" s="205" t="s">
        <v>84</v>
      </c>
      <c r="B65" s="31" t="e">
        <f>#REF!/F65</f>
        <v>#REF!</v>
      </c>
      <c r="C65" s="31"/>
      <c r="D65" s="317"/>
      <c r="E65" s="317"/>
      <c r="F65" s="72">
        <v>6.0709999999999997</v>
      </c>
    </row>
    <row r="66" spans="1:6" hidden="1" x14ac:dyDescent="0.35">
      <c r="A66" s="206" t="s">
        <v>85</v>
      </c>
      <c r="B66" s="31" t="e">
        <f>#REF!/F66</f>
        <v>#REF!</v>
      </c>
      <c r="C66" s="31"/>
      <c r="D66" s="317"/>
      <c r="E66" s="317"/>
      <c r="F66" s="72">
        <v>6.0694999999999997</v>
      </c>
    </row>
    <row r="67" spans="1:6" hidden="1" x14ac:dyDescent="0.35">
      <c r="A67" s="205" t="s">
        <v>86</v>
      </c>
      <c r="B67" s="31" t="e">
        <f>#REF!/F67</f>
        <v>#REF!</v>
      </c>
      <c r="C67" s="31"/>
      <c r="D67" s="317"/>
      <c r="E67" s="317"/>
      <c r="F67" s="72">
        <v>6.0753000000000004</v>
      </c>
    </row>
    <row r="68" spans="1:6" hidden="1" x14ac:dyDescent="0.35">
      <c r="A68" s="205" t="s">
        <v>87</v>
      </c>
      <c r="B68" s="31" t="e">
        <f>#REF!/F68</f>
        <v>#REF!</v>
      </c>
      <c r="C68" s="31"/>
      <c r="D68" s="317"/>
      <c r="E68" s="317"/>
      <c r="F68" s="72">
        <v>6.0716999999999999</v>
      </c>
    </row>
    <row r="69" spans="1:6" hidden="1" x14ac:dyDescent="0.35">
      <c r="A69" s="205" t="s">
        <v>88</v>
      </c>
      <c r="B69" s="31" t="e">
        <f>#REF!/F69</f>
        <v>#REF!</v>
      </c>
      <c r="C69" s="31"/>
      <c r="D69" s="317"/>
      <c r="E69" s="317"/>
      <c r="F69" s="72">
        <v>6.0708000000000002</v>
      </c>
    </row>
    <row r="70" spans="1:6" hidden="1" x14ac:dyDescent="0.35">
      <c r="A70" s="205" t="s">
        <v>89</v>
      </c>
      <c r="B70" s="31" t="e">
        <f>#REF!/F70</f>
        <v>#REF!</v>
      </c>
      <c r="C70" s="31"/>
      <c r="D70" s="317"/>
      <c r="E70" s="317"/>
      <c r="F70" s="72">
        <v>6.0709</v>
      </c>
    </row>
    <row r="71" spans="1:6" hidden="1" x14ac:dyDescent="0.35">
      <c r="A71" s="205" t="s">
        <v>90</v>
      </c>
      <c r="B71" s="31" t="e">
        <f>#REF!/F71</f>
        <v>#REF!</v>
      </c>
      <c r="C71" s="31"/>
      <c r="D71" s="317"/>
      <c r="E71" s="317"/>
      <c r="F71" s="72">
        <v>6.0705</v>
      </c>
    </row>
    <row r="72" spans="1:6" hidden="1" x14ac:dyDescent="0.35">
      <c r="A72" s="205" t="s">
        <v>91</v>
      </c>
      <c r="B72" s="31" t="e">
        <f>#REF!/F72</f>
        <v>#REF!</v>
      </c>
      <c r="C72" s="31"/>
      <c r="D72" s="317"/>
      <c r="E72" s="317"/>
      <c r="F72" s="72">
        <v>6.0743999999999998</v>
      </c>
    </row>
    <row r="73" spans="1:6" hidden="1" x14ac:dyDescent="0.35">
      <c r="A73" s="205" t="s">
        <v>92</v>
      </c>
      <c r="B73" s="31" t="e">
        <f>#REF!/F73</f>
        <v>#REF!</v>
      </c>
      <c r="C73" s="31"/>
      <c r="D73" s="317"/>
      <c r="E73" s="317"/>
      <c r="F73" s="72">
        <v>6.0728999999999997</v>
      </c>
    </row>
    <row r="74" spans="1:6" hidden="1" x14ac:dyDescent="0.35">
      <c r="A74" s="205" t="s">
        <v>93</v>
      </c>
      <c r="B74" s="31" t="e">
        <f>#REF!/F74</f>
        <v>#REF!</v>
      </c>
      <c r="C74" s="31"/>
      <c r="D74" s="317"/>
      <c r="E74" s="317"/>
      <c r="F74" s="72">
        <v>6.069</v>
      </c>
    </row>
    <row r="75" spans="1:6" hidden="1" x14ac:dyDescent="0.35">
      <c r="A75" s="205" t="s">
        <v>94</v>
      </c>
      <c r="B75" s="31" t="e">
        <f>#REF!/F75</f>
        <v>#REF!</v>
      </c>
      <c r="C75" s="31"/>
      <c r="D75" s="317"/>
      <c r="E75" s="317"/>
      <c r="F75" s="72">
        <v>6.0707000000000004</v>
      </c>
    </row>
    <row r="76" spans="1:6" hidden="1" x14ac:dyDescent="0.35">
      <c r="A76" s="205" t="s">
        <v>95</v>
      </c>
      <c r="B76" s="31" t="e">
        <f>#REF!/F76</f>
        <v>#REF!</v>
      </c>
      <c r="C76" s="31"/>
      <c r="D76" s="317"/>
      <c r="E76" s="317"/>
      <c r="F76" s="72">
        <v>6.0717999999999996</v>
      </c>
    </row>
    <row r="77" spans="1:6" hidden="1" x14ac:dyDescent="0.35">
      <c r="A77" s="205" t="s">
        <v>96</v>
      </c>
      <c r="B77" s="31" t="e">
        <f>#REF!/F77</f>
        <v>#REF!</v>
      </c>
      <c r="C77" s="31"/>
      <c r="D77" s="317"/>
      <c r="E77" s="317"/>
      <c r="F77" s="72">
        <v>6.0701999999999998</v>
      </c>
    </row>
    <row r="78" spans="1:6" hidden="1" x14ac:dyDescent="0.35">
      <c r="A78" s="205" t="s">
        <v>97</v>
      </c>
      <c r="B78" s="31" t="e">
        <f>#REF!/F78</f>
        <v>#REF!</v>
      </c>
      <c r="C78" s="31"/>
      <c r="D78" s="317"/>
      <c r="E78" s="317"/>
      <c r="F78" s="72">
        <v>6.0747999999999998</v>
      </c>
    </row>
    <row r="79" spans="1:6" hidden="1" x14ac:dyDescent="0.35">
      <c r="A79" s="205" t="s">
        <v>98</v>
      </c>
      <c r="B79" s="31" t="e">
        <f>#REF!/F79</f>
        <v>#REF!</v>
      </c>
      <c r="C79" s="31"/>
      <c r="D79" s="317"/>
      <c r="E79" s="317"/>
      <c r="F79" s="72">
        <v>6.0652999999999997</v>
      </c>
    </row>
    <row r="80" spans="1:6" hidden="1" x14ac:dyDescent="0.35">
      <c r="A80" s="206" t="s">
        <v>99</v>
      </c>
      <c r="B80" s="31" t="e">
        <f>#REF!/F80</f>
        <v>#REF!</v>
      </c>
      <c r="C80" s="31"/>
      <c r="D80" s="318"/>
      <c r="E80" s="318"/>
      <c r="F80" s="72">
        <v>6.0576999999999996</v>
      </c>
    </row>
    <row r="81" spans="1:6" hidden="1" x14ac:dyDescent="0.35">
      <c r="A81" s="205" t="s">
        <v>100</v>
      </c>
      <c r="B81" s="31" t="e">
        <f>#REF!/F81</f>
        <v>#REF!</v>
      </c>
      <c r="C81" s="31"/>
      <c r="D81" s="317"/>
      <c r="E81" s="317"/>
      <c r="F81" s="72">
        <v>6.0472999999999999</v>
      </c>
    </row>
    <row r="82" spans="1:6" hidden="1" x14ac:dyDescent="0.35">
      <c r="A82" s="205" t="s">
        <v>101</v>
      </c>
      <c r="B82" s="31" t="e">
        <f>#REF!/F82</f>
        <v>#REF!</v>
      </c>
      <c r="C82" s="31"/>
      <c r="D82" s="317"/>
      <c r="E82" s="317"/>
      <c r="F82" s="72">
        <v>6.0507</v>
      </c>
    </row>
    <row r="83" spans="1:6" hidden="1" x14ac:dyDescent="0.35">
      <c r="A83" s="205" t="s">
        <v>102</v>
      </c>
      <c r="B83" s="31" t="e">
        <f>#REF!/F83</f>
        <v>#REF!</v>
      </c>
      <c r="C83" s="31"/>
      <c r="D83" s="317"/>
      <c r="E83" s="317"/>
      <c r="F83" s="72">
        <v>6.0528000000000004</v>
      </c>
    </row>
    <row r="84" spans="1:6" hidden="1" x14ac:dyDescent="0.35">
      <c r="A84" s="205" t="s">
        <v>103</v>
      </c>
      <c r="B84" s="31" t="e">
        <f>#REF!/F84</f>
        <v>#REF!</v>
      </c>
      <c r="C84" s="31"/>
      <c r="D84" s="317"/>
      <c r="E84" s="317"/>
      <c r="F84" s="72">
        <v>6.0507999999999997</v>
      </c>
    </row>
    <row r="85" spans="1:6" hidden="1" x14ac:dyDescent="0.35">
      <c r="A85" s="205" t="s">
        <v>104</v>
      </c>
      <c r="B85" s="31" t="e">
        <f>#REF!/F85</f>
        <v>#REF!</v>
      </c>
      <c r="C85" s="31"/>
      <c r="D85" s="317"/>
      <c r="E85" s="317"/>
      <c r="F85" s="72">
        <v>6.0502000000000002</v>
      </c>
    </row>
    <row r="86" spans="1:6" hidden="1" x14ac:dyDescent="0.35">
      <c r="A86" s="205" t="s">
        <v>105</v>
      </c>
      <c r="B86" s="31" t="e">
        <f>#REF!/F86</f>
        <v>#REF!</v>
      </c>
      <c r="C86" s="31"/>
      <c r="D86" s="317"/>
      <c r="E86" s="317"/>
      <c r="F86" s="72">
        <v>6.0406000000000004</v>
      </c>
    </row>
    <row r="87" spans="1:6" hidden="1" x14ac:dyDescent="0.35">
      <c r="A87" s="205" t="s">
        <v>106</v>
      </c>
      <c r="B87" s="31" t="e">
        <f>#REF!/F87</f>
        <v>#REF!</v>
      </c>
      <c r="C87" s="31"/>
      <c r="D87" s="317"/>
      <c r="E87" s="317"/>
      <c r="F87" s="72">
        <v>6.0518999999999998</v>
      </c>
    </row>
    <row r="88" spans="1:6" hidden="1" x14ac:dyDescent="0.35">
      <c r="A88" s="205" t="s">
        <v>107</v>
      </c>
      <c r="B88" s="31" t="e">
        <f>#REF!/F88</f>
        <v>#REF!</v>
      </c>
      <c r="C88" s="31"/>
      <c r="D88" s="317"/>
      <c r="E88" s="317"/>
      <c r="F88" s="72">
        <v>6.0453000000000001</v>
      </c>
    </row>
    <row r="89" spans="1:6" hidden="1" x14ac:dyDescent="0.35">
      <c r="A89" s="206" t="s">
        <v>108</v>
      </c>
      <c r="B89" s="31" t="e">
        <f>#REF!/F89</f>
        <v>#REF!</v>
      </c>
      <c r="C89" s="31"/>
      <c r="D89" s="317"/>
      <c r="E89" s="317"/>
      <c r="F89" s="72">
        <v>6.0422000000000002</v>
      </c>
    </row>
    <row r="90" spans="1:6" hidden="1" x14ac:dyDescent="0.35">
      <c r="A90" s="205" t="s">
        <v>109</v>
      </c>
      <c r="B90" s="31" t="e">
        <f>#REF!/F90</f>
        <v>#REF!</v>
      </c>
      <c r="C90" s="31"/>
      <c r="D90" s="317"/>
      <c r="E90" s="317"/>
      <c r="F90" s="72">
        <v>6.0407000000000002</v>
      </c>
    </row>
    <row r="91" spans="1:6" hidden="1" x14ac:dyDescent="0.35">
      <c r="A91" s="205" t="s">
        <v>110</v>
      </c>
      <c r="B91" s="31" t="e">
        <f>#REF!/F91</f>
        <v>#REF!</v>
      </c>
      <c r="C91" s="31"/>
      <c r="D91" s="317"/>
      <c r="E91" s="317"/>
      <c r="F91" s="72">
        <v>6.0523999999999996</v>
      </c>
    </row>
    <row r="92" spans="1:6" hidden="1" x14ac:dyDescent="0.35">
      <c r="A92" s="205" t="s">
        <v>111</v>
      </c>
      <c r="B92" s="31" t="e">
        <f>#REF!/F92</f>
        <v>#REF!</v>
      </c>
      <c r="C92" s="31"/>
      <c r="D92" s="317"/>
      <c r="E92" s="317"/>
      <c r="F92" s="72">
        <v>6.0536000000000003</v>
      </c>
    </row>
    <row r="93" spans="1:6" hidden="1" x14ac:dyDescent="0.35">
      <c r="A93" s="205" t="s">
        <v>112</v>
      </c>
      <c r="B93" s="31" t="e">
        <f>#REF!/F93</f>
        <v>#REF!</v>
      </c>
      <c r="C93" s="31"/>
      <c r="D93" s="317"/>
      <c r="E93" s="317"/>
      <c r="F93" s="72">
        <v>6.0528000000000004</v>
      </c>
    </row>
    <row r="94" spans="1:6" hidden="1" x14ac:dyDescent="0.35">
      <c r="A94" s="205" t="s">
        <v>113</v>
      </c>
      <c r="B94" s="31" t="e">
        <f>#REF!/F94</f>
        <v>#REF!</v>
      </c>
      <c r="C94" s="31"/>
      <c r="D94" s="317"/>
      <c r="E94" s="317"/>
      <c r="F94" s="72">
        <v>6.0519999999999996</v>
      </c>
    </row>
    <row r="95" spans="1:6" hidden="1" x14ac:dyDescent="0.35">
      <c r="A95" s="205" t="s">
        <v>114</v>
      </c>
      <c r="B95" s="31" t="e">
        <f>#REF!/F95</f>
        <v>#REF!</v>
      </c>
      <c r="C95" s="31"/>
      <c r="D95" s="317"/>
      <c r="E95" s="317"/>
      <c r="F95" s="72">
        <v>6.0503999999999998</v>
      </c>
    </row>
    <row r="96" spans="1:6" hidden="1" x14ac:dyDescent="0.35">
      <c r="A96" s="205" t="s">
        <v>115</v>
      </c>
      <c r="B96" s="31" t="e">
        <f>#REF!/F96</f>
        <v>#REF!</v>
      </c>
      <c r="C96" s="31"/>
      <c r="D96" s="317"/>
      <c r="E96" s="317"/>
      <c r="F96" s="72">
        <v>6.0521000000000003</v>
      </c>
    </row>
    <row r="97" spans="1:6" hidden="1" x14ac:dyDescent="0.35">
      <c r="A97" s="205" t="s">
        <v>116</v>
      </c>
      <c r="B97" s="31" t="e">
        <f>#REF!/F97</f>
        <v>#REF!</v>
      </c>
      <c r="C97" s="31"/>
      <c r="D97" s="317"/>
      <c r="E97" s="317"/>
      <c r="F97" s="72">
        <v>6.048</v>
      </c>
    </row>
    <row r="98" spans="1:6" hidden="1" x14ac:dyDescent="0.35">
      <c r="A98" s="206" t="s">
        <v>117</v>
      </c>
      <c r="B98" s="31" t="e">
        <f>#REF!/F98</f>
        <v>#REF!</v>
      </c>
      <c r="C98" s="31"/>
      <c r="D98" s="318"/>
      <c r="E98" s="318"/>
      <c r="F98" s="72">
        <v>6.0389999999999997</v>
      </c>
    </row>
    <row r="99" spans="1:6" hidden="1" x14ac:dyDescent="0.35">
      <c r="A99" s="205" t="s">
        <v>118</v>
      </c>
      <c r="B99" s="31" t="e">
        <f>#REF!/F99</f>
        <v>#REF!</v>
      </c>
      <c r="C99" s="31"/>
      <c r="D99" s="317"/>
      <c r="E99" s="317"/>
      <c r="F99" s="61">
        <v>6.0509000000000004</v>
      </c>
    </row>
    <row r="100" spans="1:6" hidden="1" x14ac:dyDescent="0.35">
      <c r="A100" s="205" t="s">
        <v>119</v>
      </c>
      <c r="B100" s="31" t="e">
        <f>#REF!/F100</f>
        <v>#REF!</v>
      </c>
      <c r="C100" s="31"/>
      <c r="D100" s="317"/>
      <c r="E100" s="317"/>
      <c r="F100" s="61">
        <v>6.0559000000000003</v>
      </c>
    </row>
    <row r="101" spans="1:6" hidden="1" x14ac:dyDescent="0.35">
      <c r="A101" s="207" t="s">
        <v>120</v>
      </c>
      <c r="B101" s="31" t="e">
        <f>#REF!/F101</f>
        <v>#REF!</v>
      </c>
      <c r="C101" s="31"/>
      <c r="D101" s="319"/>
      <c r="E101" s="319"/>
      <c r="F101" s="61">
        <v>6.0595999999999997</v>
      </c>
    </row>
    <row r="102" spans="1:6" hidden="1" x14ac:dyDescent="0.35">
      <c r="A102" s="205" t="s">
        <v>121</v>
      </c>
      <c r="B102" s="31" t="e">
        <f>#REF!/F102</f>
        <v>#REF!</v>
      </c>
      <c r="C102" s="31"/>
      <c r="D102" s="317"/>
      <c r="E102" s="317"/>
      <c r="F102" s="61">
        <v>6.0609000000000002</v>
      </c>
    </row>
    <row r="103" spans="1:6" hidden="1" x14ac:dyDescent="0.35">
      <c r="A103" s="205" t="s">
        <v>122</v>
      </c>
      <c r="B103" s="31" t="e">
        <f>#REF!/F103</f>
        <v>#REF!</v>
      </c>
      <c r="C103" s="31"/>
      <c r="D103" s="317"/>
      <c r="E103" s="317"/>
      <c r="F103" s="61">
        <v>6.0598999999999998</v>
      </c>
    </row>
    <row r="104" spans="1:6" hidden="1" x14ac:dyDescent="0.35">
      <c r="A104" s="207" t="s">
        <v>123</v>
      </c>
      <c r="B104" s="31" t="e">
        <f>#REF!/F104</f>
        <v>#REF!</v>
      </c>
      <c r="C104" s="31"/>
      <c r="D104" s="317"/>
      <c r="E104" s="317"/>
      <c r="F104" s="61">
        <v>6.0571000000000002</v>
      </c>
    </row>
    <row r="105" spans="1:6" hidden="1" x14ac:dyDescent="0.35">
      <c r="A105" s="208" t="s">
        <v>124</v>
      </c>
      <c r="B105" s="31" t="e">
        <f>#REF!/F105</f>
        <v>#REF!</v>
      </c>
      <c r="C105" s="31"/>
      <c r="D105" s="317"/>
      <c r="E105" s="317"/>
      <c r="F105" s="61">
        <v>6.0612000000000004</v>
      </c>
    </row>
    <row r="106" spans="1:6" hidden="1" x14ac:dyDescent="0.35">
      <c r="A106" s="208" t="s">
        <v>125</v>
      </c>
      <c r="B106" s="31" t="e">
        <f>#REF!/F106</f>
        <v>#REF!</v>
      </c>
      <c r="C106" s="31"/>
      <c r="D106" s="317"/>
      <c r="E106" s="317"/>
      <c r="F106" s="61">
        <v>6.0637999999999996</v>
      </c>
    </row>
    <row r="107" spans="1:6" hidden="1" x14ac:dyDescent="0.35">
      <c r="A107" s="208" t="s">
        <v>126</v>
      </c>
      <c r="B107" s="31" t="e">
        <f>#REF!/F107</f>
        <v>#REF!</v>
      </c>
      <c r="C107" s="31"/>
      <c r="D107" s="317"/>
      <c r="E107" s="317"/>
      <c r="F107" s="61">
        <v>6.0614999999999997</v>
      </c>
    </row>
    <row r="108" spans="1:6" hidden="1" x14ac:dyDescent="0.35">
      <c r="A108" s="208" t="s">
        <v>127</v>
      </c>
      <c r="B108" s="31" t="e">
        <f>#REF!/F108</f>
        <v>#REF!</v>
      </c>
      <c r="C108" s="31"/>
      <c r="D108" s="317"/>
      <c r="E108" s="317"/>
      <c r="F108" s="61">
        <v>6.0632000000000001</v>
      </c>
    </row>
    <row r="109" spans="1:6" hidden="1" x14ac:dyDescent="0.35">
      <c r="A109" s="208" t="s">
        <v>128</v>
      </c>
      <c r="B109" s="31" t="e">
        <f>#REF!/F109</f>
        <v>#REF!</v>
      </c>
      <c r="C109" s="31"/>
      <c r="D109" s="317"/>
      <c r="E109" s="317"/>
      <c r="F109" s="61">
        <v>6.0648</v>
      </c>
    </row>
    <row r="110" spans="1:6" hidden="1" x14ac:dyDescent="0.35">
      <c r="A110" s="208" t="s">
        <v>129</v>
      </c>
      <c r="B110" s="31" t="e">
        <f>#REF!/F110</f>
        <v>#REF!</v>
      </c>
      <c r="C110" s="31"/>
      <c r="D110" s="317"/>
      <c r="E110" s="317"/>
      <c r="F110" s="61">
        <v>6.0743</v>
      </c>
    </row>
    <row r="111" spans="1:6" hidden="1" x14ac:dyDescent="0.35">
      <c r="A111" s="208" t="s">
        <v>130</v>
      </c>
      <c r="B111" s="31" t="e">
        <f>#REF!/F111</f>
        <v>#REF!</v>
      </c>
      <c r="C111" s="31"/>
      <c r="D111" s="317"/>
      <c r="E111" s="317"/>
      <c r="F111" s="61">
        <v>6.0574000000000003</v>
      </c>
    </row>
    <row r="112" spans="1:6" hidden="1" x14ac:dyDescent="0.35">
      <c r="A112" s="208" t="s">
        <v>131</v>
      </c>
      <c r="B112" s="320" t="e">
        <f>#REF!/F112</f>
        <v>#REF!</v>
      </c>
      <c r="C112" s="320"/>
      <c r="D112" s="317"/>
      <c r="E112" s="317"/>
      <c r="F112" s="61">
        <v>6.0921000000000003</v>
      </c>
    </row>
    <row r="113" spans="1:6" hidden="1" x14ac:dyDescent="0.35">
      <c r="A113" s="208" t="s">
        <v>132</v>
      </c>
      <c r="B113" s="31" t="e">
        <f>#REF!/F113</f>
        <v>#REF!</v>
      </c>
      <c r="C113" s="31"/>
      <c r="D113" s="317"/>
      <c r="E113" s="317"/>
      <c r="F113" s="61">
        <v>6.0953999999999997</v>
      </c>
    </row>
    <row r="114" spans="1:6" hidden="1" x14ac:dyDescent="0.35">
      <c r="A114" s="208" t="s">
        <v>133</v>
      </c>
      <c r="B114" s="31" t="e">
        <f>#REF!/F114</f>
        <v>#REF!</v>
      </c>
      <c r="C114" s="31"/>
      <c r="D114" s="317"/>
      <c r="E114" s="317"/>
      <c r="F114" s="61">
        <v>6.1078000000000001</v>
      </c>
    </row>
    <row r="115" spans="1:6" hidden="1" x14ac:dyDescent="0.35">
      <c r="A115" s="208" t="s">
        <v>134</v>
      </c>
      <c r="B115" s="31" t="e">
        <f>#REF!/F115</f>
        <v>#REF!</v>
      </c>
      <c r="C115" s="31"/>
      <c r="D115" s="317"/>
      <c r="E115" s="317"/>
      <c r="F115" s="61">
        <v>6.1258999999999997</v>
      </c>
    </row>
    <row r="116" spans="1:6" hidden="1" x14ac:dyDescent="0.35">
      <c r="A116" s="208" t="s">
        <v>135</v>
      </c>
      <c r="B116" s="31" t="e">
        <f>#REF!/F116</f>
        <v>#REF!</v>
      </c>
      <c r="C116" s="31"/>
      <c r="D116" s="317"/>
      <c r="E116" s="317"/>
      <c r="F116" s="61">
        <v>6.1097000000000001</v>
      </c>
    </row>
    <row r="117" spans="1:6" hidden="1" x14ac:dyDescent="0.35">
      <c r="A117" s="209" t="s">
        <v>136</v>
      </c>
      <c r="B117" s="31" t="e">
        <f>#REF!/F117</f>
        <v>#REF!</v>
      </c>
      <c r="C117" s="31"/>
      <c r="D117" s="317"/>
      <c r="E117" s="317"/>
      <c r="F117" s="61">
        <v>6.1524000000000001</v>
      </c>
    </row>
    <row r="118" spans="1:6" hidden="1" x14ac:dyDescent="0.35">
      <c r="A118" s="208" t="s">
        <v>137</v>
      </c>
      <c r="B118" s="31" t="e">
        <f>#REF!/F118</f>
        <v>#REF!</v>
      </c>
      <c r="C118" s="31"/>
      <c r="D118" s="317"/>
      <c r="E118" s="317"/>
      <c r="F118" s="61">
        <v>6.1508000000000003</v>
      </c>
    </row>
    <row r="119" spans="1:6" hidden="1" x14ac:dyDescent="0.35">
      <c r="A119" s="208" t="s">
        <v>138</v>
      </c>
      <c r="B119" s="31" t="e">
        <f>#REF!/F119</f>
        <v>#REF!</v>
      </c>
      <c r="C119" s="31"/>
      <c r="D119" s="317"/>
      <c r="E119" s="317"/>
      <c r="F119" s="61">
        <v>6.1463000000000001</v>
      </c>
    </row>
    <row r="120" spans="1:6" hidden="1" x14ac:dyDescent="0.35">
      <c r="A120" s="208" t="s">
        <v>139</v>
      </c>
      <c r="B120" s="31" t="e">
        <f>#REF!/F120</f>
        <v>#REF!</v>
      </c>
      <c r="C120" s="31"/>
      <c r="D120" s="317"/>
      <c r="E120" s="317"/>
      <c r="F120" s="61">
        <v>6.14</v>
      </c>
    </row>
    <row r="121" spans="1:6" hidden="1" x14ac:dyDescent="0.35">
      <c r="A121" s="208" t="s">
        <v>140</v>
      </c>
      <c r="B121" s="31" t="e">
        <f>#REF!/F121</f>
        <v>#REF!</v>
      </c>
      <c r="C121" s="31"/>
      <c r="D121" s="317"/>
      <c r="E121" s="317"/>
      <c r="F121" s="61">
        <v>6.1151999999999997</v>
      </c>
    </row>
    <row r="122" spans="1:6" hidden="1" x14ac:dyDescent="0.35">
      <c r="A122" s="208" t="s">
        <v>141</v>
      </c>
      <c r="B122" s="31" t="e">
        <f>#REF!/F122</f>
        <v>#REF!</v>
      </c>
      <c r="C122" s="31"/>
      <c r="D122" s="317"/>
      <c r="E122" s="317"/>
      <c r="F122" s="61">
        <v>6.0994999999999999</v>
      </c>
    </row>
    <row r="123" spans="1:6" hidden="1" x14ac:dyDescent="0.35">
      <c r="A123" s="208" t="s">
        <v>142</v>
      </c>
      <c r="B123" s="31" t="e">
        <f>#REF!/F123</f>
        <v>#REF!</v>
      </c>
      <c r="C123" s="31"/>
      <c r="D123" s="317"/>
      <c r="E123" s="317"/>
      <c r="F123" s="61">
        <v>6.1264000000000003</v>
      </c>
    </row>
    <row r="124" spans="1:6" hidden="1" x14ac:dyDescent="0.35">
      <c r="A124" s="209" t="s">
        <v>143</v>
      </c>
      <c r="B124" s="31" t="e">
        <f>#REF!/F124</f>
        <v>#REF!</v>
      </c>
      <c r="C124" s="31"/>
      <c r="D124" s="317"/>
      <c r="E124" s="317"/>
      <c r="F124" s="61">
        <v>6.1277999999999997</v>
      </c>
    </row>
    <row r="125" spans="1:6" hidden="1" x14ac:dyDescent="0.35">
      <c r="A125" s="208" t="s">
        <v>144</v>
      </c>
      <c r="B125" s="31" t="e">
        <f>#REF!/F125</f>
        <v>#REF!</v>
      </c>
      <c r="C125" s="31"/>
      <c r="D125" s="317"/>
      <c r="E125" s="317"/>
      <c r="F125" s="61">
        <v>6.1388999999999996</v>
      </c>
    </row>
    <row r="126" spans="1:6" hidden="1" x14ac:dyDescent="0.35">
      <c r="A126" s="208" t="s">
        <v>145</v>
      </c>
      <c r="B126" s="31" t="e">
        <f>#REF!/F126</f>
        <v>#REF!</v>
      </c>
      <c r="C126" s="31"/>
      <c r="D126" s="317"/>
      <c r="E126" s="317"/>
      <c r="F126" s="61">
        <v>6.1443000000000003</v>
      </c>
    </row>
    <row r="127" spans="1:6" hidden="1" x14ac:dyDescent="0.35">
      <c r="A127" s="208" t="s">
        <v>146</v>
      </c>
      <c r="B127" s="31" t="e">
        <f>#REF!/F127</f>
        <v>#REF!</v>
      </c>
      <c r="C127" s="31"/>
      <c r="D127" s="317"/>
      <c r="E127" s="317"/>
      <c r="F127" s="61">
        <v>6.1364000000000001</v>
      </c>
    </row>
    <row r="128" spans="1:6" hidden="1" x14ac:dyDescent="0.35">
      <c r="A128" s="208" t="s">
        <v>147</v>
      </c>
      <c r="B128" s="31" t="e">
        <f>#REF!/F128</f>
        <v>#REF!</v>
      </c>
      <c r="C128" s="31"/>
      <c r="D128" s="317"/>
      <c r="E128" s="317"/>
      <c r="F128" s="61">
        <v>6.1496000000000004</v>
      </c>
    </row>
    <row r="129" spans="1:6" hidden="1" x14ac:dyDescent="0.35">
      <c r="A129" s="208" t="s">
        <v>148</v>
      </c>
      <c r="B129" s="31" t="e">
        <f>#REF!/F129</f>
        <v>#REF!</v>
      </c>
      <c r="C129" s="31"/>
      <c r="D129" s="317"/>
      <c r="E129" s="317"/>
      <c r="F129" s="61">
        <v>6.1778000000000004</v>
      </c>
    </row>
    <row r="130" spans="1:6" hidden="1" x14ac:dyDescent="0.35">
      <c r="A130" s="205" t="s">
        <v>149</v>
      </c>
      <c r="B130" s="31" t="e">
        <f>#REF!/F130</f>
        <v>#REF!</v>
      </c>
      <c r="C130" s="31"/>
      <c r="D130" s="317"/>
      <c r="E130" s="317"/>
      <c r="F130" s="61">
        <v>6.1931000000000003</v>
      </c>
    </row>
    <row r="131" spans="1:6" hidden="1" x14ac:dyDescent="0.35">
      <c r="A131" s="205" t="s">
        <v>150</v>
      </c>
      <c r="B131" s="31" t="e">
        <f>#REF!/F131</f>
        <v>#REF!</v>
      </c>
      <c r="C131" s="31"/>
      <c r="D131" s="317"/>
      <c r="E131" s="317"/>
      <c r="F131" s="61">
        <v>6.2278000000000002</v>
      </c>
    </row>
    <row r="132" spans="1:6" hidden="1" x14ac:dyDescent="0.35">
      <c r="A132" s="205" t="s">
        <v>151</v>
      </c>
      <c r="B132" s="31" t="e">
        <f>#REF!/F132</f>
        <v>#REF!</v>
      </c>
      <c r="C132" s="31"/>
      <c r="D132" s="317"/>
      <c r="E132" s="317"/>
      <c r="F132" s="61">
        <v>6.2264999999999997</v>
      </c>
    </row>
    <row r="133" spans="1:6" hidden="1" x14ac:dyDescent="0.35">
      <c r="A133" s="205" t="s">
        <v>152</v>
      </c>
      <c r="B133" s="31" t="e">
        <f>#REF!/F133</f>
        <v>#REF!</v>
      </c>
      <c r="C133" s="31"/>
      <c r="D133" s="317"/>
      <c r="E133" s="317"/>
      <c r="F133" s="61">
        <v>6.1962000000000002</v>
      </c>
    </row>
    <row r="134" spans="1:6" hidden="1" x14ac:dyDescent="0.35">
      <c r="A134" s="206" t="s">
        <v>153</v>
      </c>
      <c r="B134" s="31" t="e">
        <f>#REF!/F134</f>
        <v>#REF!</v>
      </c>
      <c r="C134" s="31"/>
      <c r="D134" s="317"/>
      <c r="E134" s="317"/>
      <c r="F134" s="61">
        <v>6.1993</v>
      </c>
    </row>
    <row r="135" spans="1:6" hidden="1" x14ac:dyDescent="0.35">
      <c r="A135" s="206" t="s">
        <v>154</v>
      </c>
      <c r="B135" s="31" t="e">
        <f>#REF!/F135</f>
        <v>#REF!</v>
      </c>
      <c r="C135" s="31"/>
      <c r="D135" s="317"/>
      <c r="E135" s="317"/>
      <c r="F135" s="61">
        <v>6.2099000000000002</v>
      </c>
    </row>
    <row r="136" spans="1:6" hidden="1" x14ac:dyDescent="0.35">
      <c r="A136" s="205" t="s">
        <v>155</v>
      </c>
      <c r="B136" s="31" t="e">
        <f>#REF!/F136</f>
        <v>#REF!</v>
      </c>
      <c r="C136" s="31"/>
      <c r="D136" s="317"/>
      <c r="E136" s="317"/>
      <c r="F136" s="61">
        <v>6.2076000000000002</v>
      </c>
    </row>
    <row r="137" spans="1:6" hidden="1" x14ac:dyDescent="0.35">
      <c r="A137" s="205" t="s">
        <v>156</v>
      </c>
      <c r="B137" s="31" t="e">
        <f>#REF!/F137</f>
        <v>#REF!</v>
      </c>
      <c r="C137" s="31"/>
      <c r="D137" s="317"/>
      <c r="E137" s="317"/>
      <c r="F137" s="61">
        <v>6.2077999999999998</v>
      </c>
    </row>
    <row r="138" spans="1:6" hidden="1" x14ac:dyDescent="0.35">
      <c r="A138" s="205" t="s">
        <v>157</v>
      </c>
      <c r="B138" s="31" t="e">
        <f>#REF!/F138</f>
        <v>#REF!</v>
      </c>
      <c r="C138" s="31"/>
      <c r="D138" s="317"/>
      <c r="E138" s="317"/>
      <c r="F138" s="61">
        <v>6.2164000000000001</v>
      </c>
    </row>
    <row r="139" spans="1:6" hidden="1" x14ac:dyDescent="0.35">
      <c r="A139" s="205" t="s">
        <v>158</v>
      </c>
      <c r="B139" s="31" t="e">
        <f>#REF!/F139</f>
        <v>#REF!</v>
      </c>
      <c r="C139" s="31"/>
      <c r="D139" s="317"/>
      <c r="E139" s="317"/>
      <c r="F139" s="61">
        <v>6.2054</v>
      </c>
    </row>
    <row r="140" spans="1:6" hidden="1" x14ac:dyDescent="0.35">
      <c r="A140" s="205" t="s">
        <v>159</v>
      </c>
      <c r="B140" s="31" t="e">
        <f>#REF!/F140</f>
        <v>#REF!</v>
      </c>
      <c r="C140" s="31"/>
      <c r="D140" s="317"/>
      <c r="E140" s="317"/>
      <c r="F140" s="61">
        <v>6.1974</v>
      </c>
    </row>
    <row r="141" spans="1:6" hidden="1" x14ac:dyDescent="0.35">
      <c r="A141" s="205" t="s">
        <v>160</v>
      </c>
      <c r="B141" s="31" t="e">
        <f>#REF!/F141</f>
        <v>#REF!</v>
      </c>
      <c r="C141" s="31"/>
      <c r="D141" s="317"/>
      <c r="E141" s="317"/>
      <c r="F141" s="61">
        <v>6.2055999999999996</v>
      </c>
    </row>
    <row r="142" spans="1:6" hidden="1" x14ac:dyDescent="0.35">
      <c r="A142" s="205" t="s">
        <v>161</v>
      </c>
      <c r="B142" s="31" t="e">
        <f>#REF!/F142</f>
        <v>#REF!</v>
      </c>
      <c r="C142" s="31"/>
      <c r="D142" s="317"/>
      <c r="E142" s="317"/>
      <c r="F142" s="61">
        <v>6.2100999999999997</v>
      </c>
    </row>
    <row r="143" spans="1:6" hidden="1" x14ac:dyDescent="0.35">
      <c r="A143" s="205" t="s">
        <v>162</v>
      </c>
      <c r="B143" s="31" t="e">
        <f>#REF!/F143</f>
        <v>#REF!</v>
      </c>
      <c r="C143" s="31"/>
      <c r="D143" s="317"/>
      <c r="E143" s="317"/>
      <c r="F143" s="61">
        <v>6.1969000000000003</v>
      </c>
    </row>
    <row r="144" spans="1:6" hidden="1" x14ac:dyDescent="0.35">
      <c r="A144" s="205" t="s">
        <v>163</v>
      </c>
      <c r="B144" s="31" t="e">
        <f>#REF!/F144</f>
        <v>#REF!</v>
      </c>
      <c r="C144" s="31"/>
      <c r="D144" s="317"/>
      <c r="E144" s="317"/>
      <c r="F144" s="61">
        <v>6.2019000000000002</v>
      </c>
    </row>
    <row r="145" spans="1:6" hidden="1" x14ac:dyDescent="0.35">
      <c r="A145" s="205" t="s">
        <v>164</v>
      </c>
      <c r="B145" s="31" t="e">
        <f>#REF!/F145</f>
        <v>#REF!</v>
      </c>
      <c r="C145" s="31"/>
      <c r="D145" s="317"/>
      <c r="E145" s="317"/>
      <c r="F145" s="61">
        <v>6.1976000000000004</v>
      </c>
    </row>
    <row r="146" spans="1:6" hidden="1" x14ac:dyDescent="0.35">
      <c r="A146" s="205" t="s">
        <v>165</v>
      </c>
      <c r="B146" s="31" t="e">
        <f>#REF!/F146</f>
        <v>#REF!</v>
      </c>
      <c r="C146" s="31"/>
      <c r="D146" s="317"/>
      <c r="E146" s="317"/>
      <c r="F146" s="61">
        <v>6.2117000000000004</v>
      </c>
    </row>
    <row r="147" spans="1:6" hidden="1" x14ac:dyDescent="0.35">
      <c r="A147" s="205" t="s">
        <v>166</v>
      </c>
      <c r="B147" s="31" t="e">
        <f>#REF!/F147</f>
        <v>#REF!</v>
      </c>
      <c r="C147" s="31"/>
      <c r="D147" s="317"/>
      <c r="E147" s="317"/>
      <c r="F147" s="61">
        <v>6.2108999999999996</v>
      </c>
    </row>
    <row r="148" spans="1:6" hidden="1" x14ac:dyDescent="0.35">
      <c r="A148" s="205" t="s">
        <v>167</v>
      </c>
      <c r="B148" s="31" t="e">
        <f>#REF!/F148</f>
        <v>#REF!</v>
      </c>
      <c r="C148" s="31"/>
      <c r="D148" s="317"/>
      <c r="E148" s="317"/>
      <c r="F148" s="61">
        <v>6.2224000000000004</v>
      </c>
    </row>
    <row r="149" spans="1:6" hidden="1" x14ac:dyDescent="0.35">
      <c r="A149" s="205" t="s">
        <v>168</v>
      </c>
      <c r="B149" s="31" t="e">
        <f>#REF!/F149</f>
        <v>#REF!</v>
      </c>
      <c r="C149" s="31"/>
      <c r="D149" s="317"/>
      <c r="E149" s="317"/>
      <c r="F149" s="61">
        <v>6.2239000000000004</v>
      </c>
    </row>
    <row r="150" spans="1:6" hidden="1" x14ac:dyDescent="0.35">
      <c r="A150" s="205" t="s">
        <v>169</v>
      </c>
      <c r="B150" s="31" t="e">
        <f>#REF!/F150</f>
        <v>#REF!</v>
      </c>
      <c r="C150" s="31"/>
      <c r="D150" s="317"/>
      <c r="E150" s="317"/>
      <c r="F150" s="61">
        <v>6.2187000000000001</v>
      </c>
    </row>
    <row r="151" spans="1:6" hidden="1" x14ac:dyDescent="0.35">
      <c r="A151" s="205" t="s">
        <v>170</v>
      </c>
      <c r="B151" s="31" t="e">
        <f>#REF!/F151</f>
        <v>#REF!</v>
      </c>
      <c r="C151" s="31"/>
      <c r="D151" s="317"/>
      <c r="E151" s="317"/>
      <c r="F151" s="61">
        <v>6.2225000000000001</v>
      </c>
    </row>
    <row r="152" spans="1:6" hidden="1" x14ac:dyDescent="0.35">
      <c r="A152" s="205" t="s">
        <v>171</v>
      </c>
      <c r="B152" s="31" t="e">
        <f>#REF!/F152</f>
        <v>#REF!</v>
      </c>
      <c r="C152" s="31"/>
      <c r="D152" s="317"/>
      <c r="E152" s="317"/>
      <c r="F152" s="61">
        <v>6.2234999999999996</v>
      </c>
    </row>
    <row r="153" spans="1:6" hidden="1" x14ac:dyDescent="0.35">
      <c r="A153" s="205" t="s">
        <v>172</v>
      </c>
      <c r="B153" s="31" t="e">
        <f>#REF!/F153</f>
        <v>#REF!</v>
      </c>
      <c r="C153" s="31"/>
      <c r="D153" s="317"/>
      <c r="E153" s="317"/>
      <c r="F153" s="61">
        <v>6.2371999999999996</v>
      </c>
    </row>
    <row r="154" spans="1:6" hidden="1" x14ac:dyDescent="0.35">
      <c r="A154" s="205" t="s">
        <v>173</v>
      </c>
      <c r="B154" s="31" t="e">
        <f>#REF!/F154</f>
        <v>#REF!</v>
      </c>
      <c r="C154" s="31"/>
      <c r="D154" s="317"/>
      <c r="E154" s="317"/>
      <c r="F154" s="61">
        <v>6.2370000000000001</v>
      </c>
    </row>
    <row r="155" spans="1:6" hidden="1" x14ac:dyDescent="0.35">
      <c r="A155" s="205" t="s">
        <v>174</v>
      </c>
      <c r="B155" s="31" t="e">
        <f>#REF!/F155</f>
        <v>#REF!</v>
      </c>
      <c r="C155" s="31"/>
      <c r="D155" s="317"/>
      <c r="E155" s="317"/>
      <c r="F155" s="61">
        <v>6.2413999999999996</v>
      </c>
    </row>
    <row r="156" spans="1:6" hidden="1" x14ac:dyDescent="0.35">
      <c r="A156" s="205" t="s">
        <v>175</v>
      </c>
      <c r="B156" s="31" t="e">
        <f>#REF!/F156</f>
        <v>#REF!</v>
      </c>
      <c r="C156" s="31"/>
      <c r="D156" s="317"/>
      <c r="E156" s="317"/>
      <c r="F156" s="61">
        <v>6.2539999999999996</v>
      </c>
    </row>
    <row r="157" spans="1:6" hidden="1" x14ac:dyDescent="0.35">
      <c r="A157" s="205" t="s">
        <v>176</v>
      </c>
      <c r="B157" s="31" t="e">
        <f>#REF!/F157</f>
        <v>#REF!</v>
      </c>
      <c r="C157" s="31"/>
      <c r="D157" s="317"/>
      <c r="E157" s="317"/>
      <c r="F157" s="61">
        <v>6.2477999999999998</v>
      </c>
    </row>
    <row r="158" spans="1:6" hidden="1" x14ac:dyDescent="0.35">
      <c r="A158" s="205" t="s">
        <v>177</v>
      </c>
      <c r="B158" s="31" t="e">
        <f>#REF!/F158</f>
        <v>#REF!</v>
      </c>
      <c r="C158" s="31"/>
      <c r="D158" s="317"/>
      <c r="E158" s="317"/>
      <c r="F158" s="61">
        <v>6.2534000000000001</v>
      </c>
    </row>
    <row r="159" spans="1:6" hidden="1" x14ac:dyDescent="0.35">
      <c r="A159" s="205" t="s">
        <v>178</v>
      </c>
      <c r="B159" s="31" t="e">
        <f>#REF!/F159</f>
        <v>#REF!</v>
      </c>
      <c r="C159" s="31"/>
      <c r="D159" s="317"/>
      <c r="E159" s="317"/>
      <c r="F159" s="61">
        <v>6.2587999999999999</v>
      </c>
    </row>
    <row r="160" spans="1:6" hidden="1" x14ac:dyDescent="0.35">
      <c r="A160" s="205" t="s">
        <v>179</v>
      </c>
      <c r="B160" s="31" t="e">
        <f>#REF!/F160</f>
        <v>#REF!</v>
      </c>
      <c r="C160" s="31"/>
      <c r="D160" s="317"/>
      <c r="E160" s="317"/>
      <c r="F160" s="61">
        <v>6.2542999999999997</v>
      </c>
    </row>
    <row r="161" spans="1:6" hidden="1" x14ac:dyDescent="0.35">
      <c r="A161" s="205" t="s">
        <v>180</v>
      </c>
      <c r="B161" s="31" t="e">
        <f>#REF!/F161</f>
        <v>#REF!</v>
      </c>
      <c r="C161" s="31"/>
      <c r="D161" s="317"/>
      <c r="E161" s="317"/>
      <c r="F161" s="61">
        <v>6.2369000000000003</v>
      </c>
    </row>
    <row r="162" spans="1:6" hidden="1" x14ac:dyDescent="0.35">
      <c r="A162" s="205" t="s">
        <v>181</v>
      </c>
      <c r="B162" s="31" t="e">
        <f>#REF!/F162</f>
        <v>#REF!</v>
      </c>
      <c r="C162" s="31"/>
      <c r="D162" s="317"/>
      <c r="E162" s="317"/>
      <c r="F162" s="61">
        <v>6.2198000000000002</v>
      </c>
    </row>
    <row r="163" spans="1:6" hidden="1" x14ac:dyDescent="0.35">
      <c r="A163" s="205" t="s">
        <v>182</v>
      </c>
      <c r="B163" s="31" t="e">
        <f>#REF!/F163</f>
        <v>#REF!</v>
      </c>
      <c r="C163" s="31"/>
      <c r="D163" s="317"/>
      <c r="E163" s="317"/>
      <c r="F163" s="61">
        <v>6.2321</v>
      </c>
    </row>
    <row r="164" spans="1:6" hidden="1" x14ac:dyDescent="0.35">
      <c r="A164" s="205" t="s">
        <v>183</v>
      </c>
      <c r="B164" s="31" t="e">
        <f>#REF!/F164</f>
        <v>#REF!</v>
      </c>
      <c r="C164" s="31"/>
      <c r="D164" s="317"/>
      <c r="E164" s="317"/>
      <c r="F164" s="61">
        <v>6.2327000000000004</v>
      </c>
    </row>
    <row r="165" spans="1:6" hidden="1" x14ac:dyDescent="0.35">
      <c r="A165" s="205" t="s">
        <v>184</v>
      </c>
      <c r="B165" s="31" t="e">
        <f>#REF!/F165</f>
        <v>#REF!</v>
      </c>
      <c r="C165" s="31"/>
      <c r="D165" s="317"/>
      <c r="E165" s="317"/>
      <c r="F165" s="61">
        <v>6.2373000000000003</v>
      </c>
    </row>
    <row r="166" spans="1:6" hidden="1" x14ac:dyDescent="0.35">
      <c r="A166" s="205" t="s">
        <v>185</v>
      </c>
      <c r="B166" s="31" t="e">
        <f>#REF!/F166</f>
        <v>#REF!</v>
      </c>
      <c r="C166" s="31"/>
      <c r="D166" s="317"/>
      <c r="E166" s="317"/>
      <c r="F166" s="61">
        <v>6.2264999999999997</v>
      </c>
    </row>
    <row r="167" spans="1:6" hidden="1" x14ac:dyDescent="0.35">
      <c r="A167" s="205" t="s">
        <v>186</v>
      </c>
      <c r="B167" s="31" t="e">
        <f>#REF!/F167</f>
        <v>#REF!</v>
      </c>
      <c r="C167" s="31"/>
      <c r="D167" s="317"/>
      <c r="E167" s="317"/>
      <c r="F167" s="61">
        <v>6.2263999999999999</v>
      </c>
    </row>
    <row r="168" spans="1:6" hidden="1" x14ac:dyDescent="0.35">
      <c r="A168" s="205" t="s">
        <v>187</v>
      </c>
      <c r="B168" s="31" t="e">
        <f>#REF!/F168</f>
        <v>#REF!</v>
      </c>
      <c r="C168" s="31"/>
      <c r="D168" s="317"/>
      <c r="E168" s="317"/>
      <c r="F168" s="61">
        <v>6.23</v>
      </c>
    </row>
    <row r="169" spans="1:6" hidden="1" x14ac:dyDescent="0.35">
      <c r="A169" s="205" t="s">
        <v>188</v>
      </c>
      <c r="B169" s="31" t="e">
        <f>#REF!/F169</f>
        <v>#REF!</v>
      </c>
      <c r="C169" s="31"/>
      <c r="D169" s="317"/>
      <c r="E169" s="317"/>
      <c r="F169" s="61">
        <v>6.2324999999999999</v>
      </c>
    </row>
    <row r="170" spans="1:6" hidden="1" x14ac:dyDescent="0.35">
      <c r="A170" s="205" t="s">
        <v>189</v>
      </c>
      <c r="B170" s="31" t="e">
        <f>#REF!/F170</f>
        <v>#REF!</v>
      </c>
      <c r="C170" s="31"/>
      <c r="D170" s="317"/>
      <c r="E170" s="317"/>
      <c r="F170" s="61">
        <v>6.2328999999999999</v>
      </c>
    </row>
    <row r="171" spans="1:6" hidden="1" x14ac:dyDescent="0.35">
      <c r="A171" s="205" t="s">
        <v>190</v>
      </c>
      <c r="B171" s="31" t="e">
        <f>#REF!/F171</f>
        <v>#REF!</v>
      </c>
      <c r="C171" s="31"/>
      <c r="D171" s="317"/>
      <c r="E171" s="317"/>
      <c r="F171" s="29">
        <v>6.2375999999999996</v>
      </c>
    </row>
    <row r="172" spans="1:6" hidden="1" x14ac:dyDescent="0.35">
      <c r="A172" s="205" t="s">
        <v>191</v>
      </c>
      <c r="B172" s="31" t="e">
        <f>#REF!/F172</f>
        <v>#REF!</v>
      </c>
      <c r="C172" s="31"/>
      <c r="D172" s="317"/>
      <c r="E172" s="317"/>
      <c r="F172" s="61">
        <v>6.2373000000000003</v>
      </c>
    </row>
    <row r="173" spans="1:6" hidden="1" x14ac:dyDescent="0.35">
      <c r="A173" s="205" t="s">
        <v>192</v>
      </c>
      <c r="B173" s="31" t="e">
        <f>#REF!/F173</f>
        <v>#REF!</v>
      </c>
      <c r="C173" s="31"/>
      <c r="D173" s="317"/>
      <c r="E173" s="317"/>
      <c r="F173" s="29">
        <v>6.2325999999999997</v>
      </c>
    </row>
    <row r="174" spans="1:6" hidden="1" x14ac:dyDescent="0.35">
      <c r="A174" s="205" t="s">
        <v>193</v>
      </c>
      <c r="B174" s="31" t="e">
        <f>#REF!/F174</f>
        <v>#REF!</v>
      </c>
      <c r="C174" s="31"/>
      <c r="D174" s="317"/>
      <c r="E174" s="317"/>
      <c r="F174" s="29">
        <v>6.2371999999999996</v>
      </c>
    </row>
    <row r="175" spans="1:6" hidden="1" x14ac:dyDescent="0.35">
      <c r="A175" s="205" t="s">
        <v>194</v>
      </c>
      <c r="B175" s="31" t="e">
        <f>#REF!/F175</f>
        <v>#REF!</v>
      </c>
      <c r="C175" s="31"/>
      <c r="D175" s="317"/>
      <c r="E175" s="317"/>
      <c r="F175" s="29">
        <v>6.2366000000000001</v>
      </c>
    </row>
    <row r="176" spans="1:6" hidden="1" x14ac:dyDescent="0.35">
      <c r="A176" s="205" t="s">
        <v>195</v>
      </c>
      <c r="B176" s="31" t="e">
        <f>#REF!/F176</f>
        <v>#REF!</v>
      </c>
      <c r="C176" s="31"/>
      <c r="D176" s="317"/>
      <c r="E176" s="317"/>
      <c r="F176" s="29">
        <v>6.2382999999999997</v>
      </c>
    </row>
    <row r="177" spans="1:6" hidden="1" x14ac:dyDescent="0.35">
      <c r="A177" s="205" t="s">
        <v>196</v>
      </c>
      <c r="B177" s="31" t="e">
        <f>#REF!/F177</f>
        <v>#REF!</v>
      </c>
      <c r="C177" s="31"/>
      <c r="D177" s="317"/>
      <c r="E177" s="317"/>
      <c r="F177" s="61">
        <v>6.2603999999999997</v>
      </c>
    </row>
    <row r="178" spans="1:6" hidden="1" x14ac:dyDescent="0.35">
      <c r="A178" s="205" t="s">
        <v>197</v>
      </c>
      <c r="B178" s="31" t="e">
        <f>#REF!/F178</f>
        <v>#REF!</v>
      </c>
      <c r="C178" s="31"/>
      <c r="D178" s="317"/>
      <c r="E178" s="317"/>
      <c r="F178" s="61">
        <v>6.2374000000000001</v>
      </c>
    </row>
    <row r="179" spans="1:6" hidden="1" x14ac:dyDescent="0.35">
      <c r="A179" s="205" t="s">
        <v>198</v>
      </c>
      <c r="B179" s="31" t="e">
        <f>#REF!/F179</f>
        <v>#REF!</v>
      </c>
      <c r="C179" s="31"/>
      <c r="D179" s="317"/>
      <c r="E179" s="317"/>
      <c r="F179" s="61">
        <v>6.2477</v>
      </c>
    </row>
    <row r="180" spans="1:6" hidden="1" x14ac:dyDescent="0.35">
      <c r="A180" s="205" t="s">
        <v>199</v>
      </c>
      <c r="B180" s="31" t="e">
        <f>#REF!/F180</f>
        <v>#REF!</v>
      </c>
      <c r="C180" s="31"/>
      <c r="D180" s="317"/>
      <c r="E180" s="317"/>
      <c r="F180" s="61">
        <v>6.2534999999999998</v>
      </c>
    </row>
    <row r="181" spans="1:6" hidden="1" x14ac:dyDescent="0.35">
      <c r="A181" s="205" t="s">
        <v>200</v>
      </c>
      <c r="B181" s="31" t="e">
        <f>#REF!/F181</f>
        <v>#REF!</v>
      </c>
      <c r="C181" s="31"/>
      <c r="D181" s="317"/>
      <c r="E181" s="317"/>
      <c r="F181" s="61">
        <v>6.2493999999999996</v>
      </c>
    </row>
    <row r="182" spans="1:6" hidden="1" x14ac:dyDescent="0.35">
      <c r="A182" s="205" t="s">
        <v>201</v>
      </c>
      <c r="B182" s="31" t="e">
        <f>#REF!/F182</f>
        <v>#REF!</v>
      </c>
      <c r="C182" s="31"/>
      <c r="D182" s="317"/>
      <c r="E182" s="317"/>
      <c r="F182" s="61">
        <v>6.2546999999999997</v>
      </c>
    </row>
    <row r="183" spans="1:6" hidden="1" x14ac:dyDescent="0.35">
      <c r="A183" s="205" t="s">
        <v>202</v>
      </c>
      <c r="B183" s="31" t="e">
        <f>#REF!/F183</f>
        <v>#REF!</v>
      </c>
      <c r="C183" s="31"/>
      <c r="D183" s="317"/>
      <c r="E183" s="317"/>
      <c r="F183" s="61">
        <v>6.2548000000000004</v>
      </c>
    </row>
    <row r="184" spans="1:6" hidden="1" x14ac:dyDescent="0.35">
      <c r="A184" s="205" t="s">
        <v>203</v>
      </c>
      <c r="B184" s="31" t="e">
        <f>#REF!/F184</f>
        <v>#REF!</v>
      </c>
      <c r="C184" s="31"/>
      <c r="D184" s="317"/>
      <c r="E184" s="317"/>
      <c r="F184" s="61">
        <v>6.2347999999999999</v>
      </c>
    </row>
    <row r="185" spans="1:6" hidden="1" x14ac:dyDescent="0.35">
      <c r="A185" s="205" t="s">
        <v>204</v>
      </c>
      <c r="B185" s="31" t="e">
        <f>#REF!/F185</f>
        <v>#REF!</v>
      </c>
      <c r="C185" s="31"/>
      <c r="D185" s="317"/>
      <c r="E185" s="317"/>
      <c r="F185" s="61">
        <v>6.2243000000000004</v>
      </c>
    </row>
    <row r="186" spans="1:6" hidden="1" x14ac:dyDescent="0.35">
      <c r="A186" s="205" t="s">
        <v>205</v>
      </c>
      <c r="B186" s="31" t="e">
        <f>#REF!/F186</f>
        <v>#REF!</v>
      </c>
      <c r="C186" s="31"/>
      <c r="D186" s="317"/>
      <c r="E186" s="317"/>
      <c r="F186" s="61">
        <v>6.2286000000000001</v>
      </c>
    </row>
    <row r="187" spans="1:6" hidden="1" x14ac:dyDescent="0.35">
      <c r="A187" s="205" t="s">
        <v>206</v>
      </c>
      <c r="B187" s="31" t="e">
        <f>#REF!/F187</f>
        <v>#REF!</v>
      </c>
      <c r="C187" s="31"/>
      <c r="D187" s="317"/>
      <c r="E187" s="317"/>
      <c r="F187" s="61">
        <v>6.2169999999999996</v>
      </c>
    </row>
    <row r="188" spans="1:6" hidden="1" x14ac:dyDescent="0.35">
      <c r="A188" s="205" t="s">
        <v>207</v>
      </c>
      <c r="B188" s="31" t="e">
        <f>#REF!/F188</f>
        <v>#REF!</v>
      </c>
      <c r="C188" s="31"/>
      <c r="D188" s="317"/>
      <c r="E188" s="317"/>
      <c r="F188" s="61">
        <v>6.2095000000000002</v>
      </c>
    </row>
    <row r="189" spans="1:6" hidden="1" x14ac:dyDescent="0.35">
      <c r="A189" s="205" t="s">
        <v>208</v>
      </c>
      <c r="B189" s="31" t="e">
        <f>#REF!/F189</f>
        <v>#REF!</v>
      </c>
      <c r="C189" s="31"/>
      <c r="D189" s="317"/>
      <c r="E189" s="317"/>
      <c r="F189" s="61">
        <v>6.2095000000000002</v>
      </c>
    </row>
    <row r="190" spans="1:6" hidden="1" x14ac:dyDescent="0.35">
      <c r="A190" s="205" t="s">
        <v>209</v>
      </c>
      <c r="B190" s="31" t="e">
        <f>#REF!/F190</f>
        <v>#REF!</v>
      </c>
      <c r="C190" s="31"/>
      <c r="D190" s="317"/>
      <c r="E190" s="317"/>
      <c r="F190" s="61">
        <v>6.2191000000000001</v>
      </c>
    </row>
    <row r="191" spans="1:6" hidden="1" x14ac:dyDescent="0.35">
      <c r="A191" s="205" t="s">
        <v>210</v>
      </c>
      <c r="B191" s="31" t="e">
        <f>#REF!/F191</f>
        <v>#REF!</v>
      </c>
      <c r="C191" s="31"/>
      <c r="D191" s="317"/>
      <c r="E191" s="317"/>
      <c r="F191" s="61">
        <v>6.2302999999999997</v>
      </c>
    </row>
    <row r="192" spans="1:6" hidden="1" x14ac:dyDescent="0.35">
      <c r="A192" s="205" t="s">
        <v>211</v>
      </c>
      <c r="B192" s="31" t="e">
        <f>#REF!/F192</f>
        <v>#REF!</v>
      </c>
      <c r="C192" s="31"/>
      <c r="D192" s="317"/>
      <c r="E192" s="317"/>
      <c r="F192" s="61">
        <v>6.2290999999999999</v>
      </c>
    </row>
    <row r="193" spans="1:6" hidden="1" x14ac:dyDescent="0.35">
      <c r="A193" s="205" t="s">
        <v>212</v>
      </c>
      <c r="B193" s="31" t="e">
        <f>#REF!/F193</f>
        <v>#REF!</v>
      </c>
      <c r="C193" s="31"/>
      <c r="D193" s="317"/>
      <c r="E193" s="317"/>
      <c r="F193" s="61">
        <v>6.2290000000000001</v>
      </c>
    </row>
    <row r="194" spans="1:6" hidden="1" x14ac:dyDescent="0.35">
      <c r="A194" s="205" t="s">
        <v>213</v>
      </c>
      <c r="B194" s="31" t="e">
        <f>#REF!/F194</f>
        <v>#REF!</v>
      </c>
      <c r="C194" s="31"/>
      <c r="D194" s="317"/>
      <c r="E194" s="317"/>
      <c r="F194" s="61">
        <v>6.2236000000000002</v>
      </c>
    </row>
    <row r="195" spans="1:6" hidden="1" x14ac:dyDescent="0.35">
      <c r="A195" s="205" t="s">
        <v>214</v>
      </c>
      <c r="B195" s="31" t="e">
        <f>#REF!/F195</f>
        <v>#REF!</v>
      </c>
      <c r="C195" s="31"/>
      <c r="D195" s="317"/>
      <c r="E195" s="317"/>
      <c r="F195" s="61">
        <v>6.2267000000000001</v>
      </c>
    </row>
    <row r="196" spans="1:6" hidden="1" x14ac:dyDescent="0.35">
      <c r="A196" s="205" t="s">
        <v>215</v>
      </c>
      <c r="B196" s="31" t="e">
        <f>#REF!/F196</f>
        <v>#REF!</v>
      </c>
      <c r="C196" s="31"/>
      <c r="D196" s="317"/>
      <c r="E196" s="317"/>
      <c r="F196" s="61">
        <v>6.2358000000000002</v>
      </c>
    </row>
    <row r="197" spans="1:6" hidden="1" x14ac:dyDescent="0.35">
      <c r="A197" s="205" t="s">
        <v>216</v>
      </c>
      <c r="B197" s="31" t="e">
        <f>#REF!/F197</f>
        <v>#REF!</v>
      </c>
      <c r="C197" s="31"/>
      <c r="D197" s="317"/>
      <c r="E197" s="317"/>
      <c r="F197" s="61">
        <v>6.2275</v>
      </c>
    </row>
    <row r="198" spans="1:6" hidden="1" x14ac:dyDescent="0.35">
      <c r="A198" s="205" t="s">
        <v>217</v>
      </c>
      <c r="B198" s="31" t="e">
        <f>#REF!/F198</f>
        <v>#REF!</v>
      </c>
      <c r="C198" s="31"/>
      <c r="D198" s="317"/>
      <c r="E198" s="317"/>
      <c r="F198" s="61">
        <v>6.2229000000000001</v>
      </c>
    </row>
    <row r="199" spans="1:6" hidden="1" x14ac:dyDescent="0.35">
      <c r="A199" s="205" t="s">
        <v>218</v>
      </c>
      <c r="B199" s="31" t="e">
        <f>#REF!/F199</f>
        <v>#REF!</v>
      </c>
      <c r="C199" s="31"/>
      <c r="D199" s="317"/>
      <c r="E199" s="317"/>
      <c r="F199" s="61">
        <v>6.2081</v>
      </c>
    </row>
    <row r="200" spans="1:6" hidden="1" x14ac:dyDescent="0.35">
      <c r="A200" s="205" t="s">
        <v>219</v>
      </c>
      <c r="B200" s="31" t="e">
        <f>#REF!/F200</f>
        <v>#REF!</v>
      </c>
      <c r="C200" s="31"/>
      <c r="D200" s="317"/>
      <c r="E200" s="317"/>
      <c r="F200" s="61">
        <v>6.2020999999999997</v>
      </c>
    </row>
    <row r="201" spans="1:6" hidden="1" x14ac:dyDescent="0.35">
      <c r="A201" s="205" t="s">
        <v>220</v>
      </c>
      <c r="B201" s="31" t="e">
        <f>#REF!/F201</f>
        <v>#REF!</v>
      </c>
      <c r="C201" s="31"/>
      <c r="D201" s="317"/>
      <c r="E201" s="317"/>
      <c r="F201" s="61">
        <v>6.2127999999999997</v>
      </c>
    </row>
    <row r="202" spans="1:6" hidden="1" x14ac:dyDescent="0.35">
      <c r="A202" s="205" t="s">
        <v>221</v>
      </c>
      <c r="B202" s="31" t="e">
        <f>#REF!/F202</f>
        <v>#REF!</v>
      </c>
      <c r="C202" s="31"/>
      <c r="D202" s="317"/>
      <c r="E202" s="317"/>
      <c r="F202" s="61">
        <v>6.2194000000000003</v>
      </c>
    </row>
    <row r="203" spans="1:6" hidden="1" x14ac:dyDescent="0.35">
      <c r="A203" s="205" t="s">
        <v>222</v>
      </c>
      <c r="B203" s="31" t="e">
        <f>#REF!/F203</f>
        <v>#REF!</v>
      </c>
      <c r="C203" s="31"/>
      <c r="D203" s="317"/>
      <c r="E203" s="317"/>
      <c r="F203" s="61">
        <v>6.2114000000000003</v>
      </c>
    </row>
    <row r="204" spans="1:6" hidden="1" x14ac:dyDescent="0.35">
      <c r="A204" s="205" t="s">
        <v>223</v>
      </c>
      <c r="B204" s="31" t="e">
        <f>#REF!/F204</f>
        <v>#REF!</v>
      </c>
      <c r="C204" s="31"/>
      <c r="D204" s="317"/>
      <c r="E204" s="317"/>
      <c r="F204" s="61">
        <v>6.202</v>
      </c>
    </row>
    <row r="205" spans="1:6" hidden="1" x14ac:dyDescent="0.35">
      <c r="A205" s="205" t="s">
        <v>224</v>
      </c>
      <c r="B205" s="31" t="e">
        <f>#REF!/F205</f>
        <v>#REF!</v>
      </c>
      <c r="C205" s="31"/>
      <c r="D205" s="317"/>
      <c r="E205" s="317"/>
      <c r="F205" s="61">
        <v>6.2031000000000001</v>
      </c>
    </row>
    <row r="206" spans="1:6" hidden="1" x14ac:dyDescent="0.35">
      <c r="A206" s="205" t="s">
        <v>225</v>
      </c>
      <c r="B206" s="31" t="e">
        <f>#REF!/F206</f>
        <v>#REF!</v>
      </c>
      <c r="C206" s="31"/>
      <c r="D206" s="317"/>
      <c r="E206" s="317"/>
      <c r="F206" s="61">
        <v>6.1988000000000003</v>
      </c>
    </row>
    <row r="207" spans="1:6" hidden="1" x14ac:dyDescent="0.35">
      <c r="A207" s="205" t="s">
        <v>226</v>
      </c>
      <c r="B207" s="31" t="e">
        <f>#REF!/F207</f>
        <v>#REF!</v>
      </c>
      <c r="C207" s="31"/>
      <c r="D207" s="317"/>
      <c r="E207" s="317"/>
      <c r="F207" s="61">
        <v>6.1997999999999998</v>
      </c>
    </row>
    <row r="208" spans="1:6" hidden="1" x14ac:dyDescent="0.35">
      <c r="A208" s="205" t="s">
        <v>227</v>
      </c>
      <c r="B208" s="31" t="e">
        <f>#REF!/F208</f>
        <v>#REF!</v>
      </c>
      <c r="C208" s="31"/>
      <c r="D208" s="317"/>
      <c r="E208" s="317"/>
      <c r="F208" s="61">
        <v>6.2068000000000003</v>
      </c>
    </row>
    <row r="209" spans="1:6" hidden="1" x14ac:dyDescent="0.35">
      <c r="A209" s="205" t="s">
        <v>228</v>
      </c>
      <c r="B209" s="31" t="e">
        <f>#REF!/F209</f>
        <v>#REF!</v>
      </c>
      <c r="C209" s="31"/>
      <c r="D209" s="317"/>
      <c r="E209" s="317"/>
      <c r="F209" s="61">
        <v>6.2111000000000001</v>
      </c>
    </row>
    <row r="210" spans="1:6" hidden="1" x14ac:dyDescent="0.35">
      <c r="A210" s="205" t="s">
        <v>229</v>
      </c>
      <c r="B210" s="31" t="e">
        <f>#REF!/F210</f>
        <v>#REF!</v>
      </c>
      <c r="C210" s="31"/>
      <c r="D210" s="317"/>
      <c r="E210" s="317"/>
      <c r="F210" s="61">
        <v>6.2119</v>
      </c>
    </row>
    <row r="211" spans="1:6" hidden="1" x14ac:dyDescent="0.35">
      <c r="A211" s="205" t="s">
        <v>230</v>
      </c>
      <c r="B211" s="31" t="e">
        <f>#REF!/F211</f>
        <v>#REF!</v>
      </c>
      <c r="C211" s="31"/>
      <c r="D211" s="317"/>
      <c r="E211" s="317"/>
      <c r="F211" s="61">
        <v>6.2039</v>
      </c>
    </row>
    <row r="212" spans="1:6" hidden="1" x14ac:dyDescent="0.35">
      <c r="A212" s="205" t="s">
        <v>231</v>
      </c>
      <c r="B212" s="31" t="e">
        <f>#REF!/F212</f>
        <v>#REF!</v>
      </c>
      <c r="C212" s="31"/>
      <c r="D212" s="317"/>
      <c r="E212" s="317"/>
      <c r="F212" s="61">
        <v>6.2087000000000003</v>
      </c>
    </row>
    <row r="213" spans="1:6" hidden="1" x14ac:dyDescent="0.35">
      <c r="A213" s="205" t="s">
        <v>232</v>
      </c>
      <c r="B213" s="31" t="e">
        <f>#REF!/F213</f>
        <v>#REF!</v>
      </c>
      <c r="C213" s="31"/>
      <c r="D213" s="317"/>
      <c r="E213" s="317"/>
      <c r="F213" s="61">
        <v>6.2013999999999996</v>
      </c>
    </row>
    <row r="214" spans="1:6" hidden="1" x14ac:dyDescent="0.35">
      <c r="A214" s="205" t="s">
        <v>233</v>
      </c>
      <c r="B214" s="31" t="e">
        <f>#REF!/F214</f>
        <v>#REF!</v>
      </c>
      <c r="C214" s="31"/>
      <c r="D214" s="317"/>
      <c r="E214" s="317"/>
      <c r="F214" s="61">
        <v>6.2088000000000001</v>
      </c>
    </row>
    <row r="215" spans="1:6" hidden="1" x14ac:dyDescent="0.35">
      <c r="A215" s="205" t="s">
        <v>234</v>
      </c>
      <c r="B215" s="31" t="e">
        <f>#REF!/F215</f>
        <v>#REF!</v>
      </c>
      <c r="C215" s="31"/>
      <c r="D215" s="317"/>
      <c r="E215" s="317"/>
      <c r="F215" s="61">
        <v>6.2016999999999998</v>
      </c>
    </row>
    <row r="216" spans="1:6" hidden="1" x14ac:dyDescent="0.35">
      <c r="A216" s="205" t="s">
        <v>235</v>
      </c>
      <c r="B216" s="31" t="e">
        <f>#REF!/F216</f>
        <v>#REF!</v>
      </c>
      <c r="C216" s="31"/>
      <c r="D216" s="317"/>
      <c r="E216" s="317"/>
      <c r="F216" s="61">
        <v>6.1976000000000004</v>
      </c>
    </row>
    <row r="217" spans="1:6" hidden="1" x14ac:dyDescent="0.35">
      <c r="A217" s="205" t="s">
        <v>236</v>
      </c>
      <c r="B217" s="31" t="e">
        <f>#REF!/F217</f>
        <v>#REF!</v>
      </c>
      <c r="C217" s="31"/>
      <c r="D217" s="317"/>
      <c r="E217" s="317"/>
      <c r="F217" s="61">
        <v>6.1974999999999998</v>
      </c>
    </row>
    <row r="218" spans="1:6" hidden="1" x14ac:dyDescent="0.35">
      <c r="A218" s="205" t="s">
        <v>237</v>
      </c>
      <c r="B218" s="31" t="e">
        <f>#REF!/F218</f>
        <v>#REF!</v>
      </c>
      <c r="C218" s="31"/>
      <c r="D218" s="317"/>
      <c r="E218" s="317"/>
      <c r="F218" s="61">
        <v>6.1909000000000001</v>
      </c>
    </row>
    <row r="219" spans="1:6" hidden="1" x14ac:dyDescent="0.35">
      <c r="A219" s="205" t="s">
        <v>238</v>
      </c>
      <c r="B219" s="31" t="e">
        <f>#REF!/F219</f>
        <v>#REF!</v>
      </c>
      <c r="C219" s="31"/>
      <c r="D219" s="317"/>
      <c r="E219" s="317"/>
      <c r="F219" s="61">
        <v>6.1830999999999996</v>
      </c>
    </row>
    <row r="220" spans="1:6" hidden="1" x14ac:dyDescent="0.35">
      <c r="A220" s="205" t="s">
        <v>239</v>
      </c>
      <c r="B220" s="31" t="e">
        <f>#REF!/F220</f>
        <v>#REF!</v>
      </c>
      <c r="C220" s="31"/>
      <c r="D220" s="317"/>
      <c r="E220" s="317"/>
      <c r="F220" s="61">
        <v>6.1821000000000002</v>
      </c>
    </row>
    <row r="221" spans="1:6" hidden="1" x14ac:dyDescent="0.35">
      <c r="A221" s="205" t="s">
        <v>240</v>
      </c>
      <c r="B221" s="31" t="e">
        <f>#REF!/F221</f>
        <v>#REF!</v>
      </c>
      <c r="C221" s="31"/>
      <c r="D221" s="317"/>
      <c r="E221" s="317"/>
      <c r="F221" s="61">
        <v>6.1768000000000001</v>
      </c>
    </row>
    <row r="222" spans="1:6" hidden="1" x14ac:dyDescent="0.35">
      <c r="A222" s="205" t="s">
        <v>241</v>
      </c>
      <c r="B222" s="31" t="e">
        <f>#REF!/F222</f>
        <v>#REF!</v>
      </c>
      <c r="C222" s="31"/>
      <c r="D222" s="317"/>
      <c r="E222" s="317"/>
      <c r="F222" s="61">
        <v>6.1772</v>
      </c>
    </row>
    <row r="223" spans="1:6" hidden="1" x14ac:dyDescent="0.35">
      <c r="A223" s="205" t="s">
        <v>242</v>
      </c>
      <c r="B223" s="31" t="e">
        <f>#REF!/F223</f>
        <v>#REF!</v>
      </c>
      <c r="C223" s="31"/>
      <c r="D223" s="317"/>
      <c r="E223" s="317"/>
      <c r="F223" s="61">
        <v>6.1782000000000004</v>
      </c>
    </row>
    <row r="224" spans="1:6" hidden="1" x14ac:dyDescent="0.35">
      <c r="A224" s="205" t="s">
        <v>243</v>
      </c>
      <c r="B224" s="31" t="e">
        <f>#REF!/F224</f>
        <v>#REF!</v>
      </c>
      <c r="C224" s="31"/>
      <c r="D224" s="317"/>
      <c r="E224" s="317"/>
      <c r="F224" s="61">
        <v>6.1783000000000001</v>
      </c>
    </row>
    <row r="225" spans="1:6" hidden="1" x14ac:dyDescent="0.35">
      <c r="A225" s="205" t="s">
        <v>244</v>
      </c>
      <c r="B225" s="31" t="e">
        <f>#REF!/F225</f>
        <v>#REF!</v>
      </c>
      <c r="C225" s="31"/>
      <c r="D225" s="317"/>
      <c r="E225" s="317"/>
      <c r="F225" s="61">
        <v>6.1703000000000001</v>
      </c>
    </row>
    <row r="226" spans="1:6" hidden="1" x14ac:dyDescent="0.35">
      <c r="A226" s="205" t="s">
        <v>245</v>
      </c>
      <c r="B226" s="31" t="e">
        <f>#REF!/F226</f>
        <v>#REF!</v>
      </c>
      <c r="C226" s="31"/>
      <c r="D226" s="317"/>
      <c r="E226" s="317"/>
      <c r="F226" s="61">
        <v>6.1595000000000004</v>
      </c>
    </row>
    <row r="227" spans="1:6" hidden="1" x14ac:dyDescent="0.35">
      <c r="A227" s="205" t="s">
        <v>246</v>
      </c>
      <c r="B227" s="31" t="e">
        <f>#REF!/F227</f>
        <v>#REF!</v>
      </c>
      <c r="C227" s="31"/>
      <c r="D227" s="317"/>
      <c r="E227" s="317"/>
      <c r="F227" s="61">
        <v>6.1654</v>
      </c>
    </row>
    <row r="228" spans="1:6" hidden="1" x14ac:dyDescent="0.35">
      <c r="A228" s="205" t="s">
        <v>247</v>
      </c>
      <c r="B228" s="31" t="e">
        <f>#REF!/F228</f>
        <v>#REF!</v>
      </c>
      <c r="C228" s="31"/>
      <c r="D228" s="317"/>
      <c r="E228" s="317"/>
      <c r="F228" s="61">
        <v>6.1538000000000004</v>
      </c>
    </row>
    <row r="229" spans="1:6" hidden="1" x14ac:dyDescent="0.35">
      <c r="A229" s="205" t="s">
        <v>248</v>
      </c>
      <c r="B229" s="31" t="e">
        <f>#REF!/F229</f>
        <v>#REF!</v>
      </c>
      <c r="C229" s="31"/>
      <c r="D229" s="317"/>
      <c r="E229" s="317"/>
      <c r="F229" s="61">
        <v>6.1608000000000001</v>
      </c>
    </row>
    <row r="230" spans="1:6" hidden="1" x14ac:dyDescent="0.35">
      <c r="A230" s="205" t="s">
        <v>249</v>
      </c>
      <c r="B230" s="31" t="e">
        <f>#REF!/F230</f>
        <v>#REF!</v>
      </c>
      <c r="C230" s="31"/>
      <c r="D230" s="317"/>
      <c r="E230" s="317"/>
      <c r="F230" s="61">
        <v>6.1642000000000001</v>
      </c>
    </row>
    <row r="231" spans="1:6" hidden="1" x14ac:dyDescent="0.35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5" t="s">
        <v>251</v>
      </c>
      <c r="B232" s="31" t="e">
        <f>#REF!/F232</f>
        <v>#REF!</v>
      </c>
      <c r="C232" s="31"/>
      <c r="D232" s="317"/>
      <c r="E232" s="317"/>
      <c r="F232" s="61">
        <v>6.1524000000000001</v>
      </c>
    </row>
    <row r="233" spans="1:6" hidden="1" x14ac:dyDescent="0.35">
      <c r="A233" s="205" t="s">
        <v>252</v>
      </c>
      <c r="B233" s="31" t="e">
        <f>#REF!/F233</f>
        <v>#REF!</v>
      </c>
      <c r="C233" s="31"/>
      <c r="D233" s="317"/>
      <c r="E233" s="317"/>
      <c r="F233" s="61">
        <v>6.1474000000000002</v>
      </c>
    </row>
    <row r="234" spans="1:6" hidden="1" x14ac:dyDescent="0.35">
      <c r="A234" s="205" t="s">
        <v>253</v>
      </c>
      <c r="B234" s="31" t="e">
        <f>#REF!/F234</f>
        <v>#REF!</v>
      </c>
      <c r="C234" s="31"/>
      <c r="D234" s="317"/>
      <c r="E234" s="317"/>
      <c r="F234" s="61">
        <v>6.1406999999999998</v>
      </c>
    </row>
    <row r="235" spans="1:6" hidden="1" x14ac:dyDescent="0.35">
      <c r="A235" s="205" t="s">
        <v>254</v>
      </c>
      <c r="B235" s="31" t="e">
        <f>#REF!/F235</f>
        <v>#REF!</v>
      </c>
      <c r="C235" s="31"/>
      <c r="D235" s="317"/>
      <c r="E235" s="317"/>
      <c r="F235" s="61">
        <v>6.1448999999999998</v>
      </c>
    </row>
    <row r="236" spans="1:6" hidden="1" x14ac:dyDescent="0.35">
      <c r="A236" s="205" t="s">
        <v>255</v>
      </c>
      <c r="B236" s="31" t="e">
        <f>#REF!/F236</f>
        <v>#REF!</v>
      </c>
      <c r="C236" s="31"/>
      <c r="D236" s="317"/>
      <c r="E236" s="317"/>
      <c r="F236" s="61">
        <v>6.14</v>
      </c>
    </row>
    <row r="237" spans="1:6" hidden="1" x14ac:dyDescent="0.35">
      <c r="A237" s="205" t="s">
        <v>256</v>
      </c>
      <c r="B237" s="31" t="e">
        <f>#REF!/F237</f>
        <v>#REF!</v>
      </c>
      <c r="C237" s="31"/>
      <c r="D237" s="317"/>
      <c r="E237" s="317"/>
      <c r="F237" s="61">
        <v>6.1581999999999999</v>
      </c>
    </row>
    <row r="238" spans="1:6" hidden="1" x14ac:dyDescent="0.35">
      <c r="A238" s="205" t="s">
        <v>257</v>
      </c>
      <c r="B238" s="31" t="e">
        <f>#REF!/F238</f>
        <v>#REF!</v>
      </c>
      <c r="C238" s="31"/>
      <c r="D238" s="317"/>
      <c r="E238" s="317"/>
      <c r="F238" s="61">
        <v>6.1607000000000003</v>
      </c>
    </row>
    <row r="239" spans="1:6" hidden="1" x14ac:dyDescent="0.35">
      <c r="A239" s="205" t="s">
        <v>258</v>
      </c>
      <c r="B239" s="31" t="e">
        <f>#REF!/F239</f>
        <v>#REF!</v>
      </c>
      <c r="C239" s="31"/>
      <c r="D239" s="317"/>
      <c r="E239" s="317"/>
      <c r="F239" s="61">
        <v>6.1531000000000002</v>
      </c>
    </row>
    <row r="240" spans="1:6" hidden="1" x14ac:dyDescent="0.35">
      <c r="A240" s="205" t="s">
        <v>259</v>
      </c>
      <c r="B240" s="31" t="e">
        <f>#REF!/F240</f>
        <v>#REF!</v>
      </c>
      <c r="C240" s="31"/>
      <c r="D240" s="317"/>
      <c r="E240" s="317"/>
      <c r="F240" s="61">
        <v>6.1523000000000003</v>
      </c>
    </row>
    <row r="241" spans="1:6" hidden="1" x14ac:dyDescent="0.35">
      <c r="A241" s="205" t="s">
        <v>260</v>
      </c>
      <c r="B241" s="31" t="e">
        <f>#REF!/F241</f>
        <v>#REF!</v>
      </c>
      <c r="C241" s="31"/>
      <c r="D241" s="317"/>
      <c r="E241" s="317"/>
      <c r="F241" s="61">
        <v>6.1428000000000003</v>
      </c>
    </row>
    <row r="242" spans="1:6" hidden="1" x14ac:dyDescent="0.35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5" t="s">
        <v>262</v>
      </c>
      <c r="B243" s="31" t="e">
        <f>#REF!/F243</f>
        <v>#REF!</v>
      </c>
      <c r="C243" s="31"/>
      <c r="D243" s="321"/>
      <c r="E243" s="321"/>
      <c r="F243" s="61">
        <v>6.1463000000000001</v>
      </c>
    </row>
    <row r="244" spans="1:6" hidden="1" x14ac:dyDescent="0.35">
      <c r="A244" s="205" t="s">
        <v>263</v>
      </c>
      <c r="B244" s="31" t="e">
        <f>#REF!/F244</f>
        <v>#REF!</v>
      </c>
      <c r="C244" s="31"/>
      <c r="D244" s="321"/>
      <c r="E244" s="321"/>
      <c r="F244" s="61">
        <v>6.1425999999999998</v>
      </c>
    </row>
    <row r="245" spans="1:6" hidden="1" x14ac:dyDescent="0.35">
      <c r="A245" s="205" t="s">
        <v>264</v>
      </c>
      <c r="B245" s="31" t="e">
        <f>#REF!/F245</f>
        <v>#REF!</v>
      </c>
      <c r="C245" s="31"/>
      <c r="D245" s="317"/>
      <c r="E245" s="317"/>
      <c r="F245" s="61">
        <v>6.1493000000000002</v>
      </c>
    </row>
    <row r="246" spans="1:6" hidden="1" x14ac:dyDescent="0.35">
      <c r="A246" s="205" t="s">
        <v>265</v>
      </c>
      <c r="B246" s="31" t="e">
        <f>#REF!/F246</f>
        <v>#REF!</v>
      </c>
      <c r="C246" s="31"/>
      <c r="D246" s="317"/>
      <c r="E246" s="317"/>
      <c r="F246" s="61">
        <v>6.1406999999999998</v>
      </c>
    </row>
    <row r="247" spans="1:6" hidden="1" x14ac:dyDescent="0.35">
      <c r="A247" s="205" t="s">
        <v>266</v>
      </c>
      <c r="B247" s="31" t="e">
        <f>#REF!/F247</f>
        <v>#REF!</v>
      </c>
      <c r="C247" s="31"/>
      <c r="D247" s="317"/>
      <c r="E247" s="317"/>
      <c r="F247" s="61">
        <v>6.1433999999999997</v>
      </c>
    </row>
    <row r="248" spans="1:6" hidden="1" x14ac:dyDescent="0.35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5" t="s">
        <v>268</v>
      </c>
      <c r="B249" s="31" t="e">
        <f>#REF!/F249</f>
        <v>#REF!</v>
      </c>
      <c r="C249" s="31"/>
      <c r="D249" s="317"/>
      <c r="E249" s="317"/>
      <c r="F249" s="61">
        <v>6.1364999999999998</v>
      </c>
    </row>
    <row r="250" spans="1:6" hidden="1" x14ac:dyDescent="0.35">
      <c r="A250" s="205" t="s">
        <v>269</v>
      </c>
      <c r="B250" s="31" t="e">
        <f>#REF!/F250</f>
        <v>#REF!</v>
      </c>
      <c r="C250" s="31"/>
      <c r="D250" s="317"/>
      <c r="E250" s="317"/>
      <c r="F250" s="61">
        <v>6.1349999999999998</v>
      </c>
    </row>
    <row r="251" spans="1:6" hidden="1" x14ac:dyDescent="0.35">
      <c r="A251" s="205" t="s">
        <v>270</v>
      </c>
      <c r="B251" s="31" t="e">
        <f>#REF!/F251</f>
        <v>#REF!</v>
      </c>
      <c r="C251" s="31"/>
      <c r="D251" s="317"/>
      <c r="E251" s="317"/>
      <c r="F251" s="61">
        <v>6.1376999999999997</v>
      </c>
    </row>
    <row r="252" spans="1:6" hidden="1" x14ac:dyDescent="0.35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5" t="s">
        <v>273</v>
      </c>
      <c r="B254" s="31" t="e">
        <f>#REF!/F254</f>
        <v>#REF!</v>
      </c>
      <c r="C254" s="31"/>
      <c r="D254" s="317"/>
      <c r="E254" s="317"/>
      <c r="F254" s="61">
        <v>6.1463000000000001</v>
      </c>
    </row>
    <row r="255" spans="1:6" hidden="1" x14ac:dyDescent="0.35">
      <c r="A255" s="205" t="s">
        <v>274</v>
      </c>
      <c r="B255" s="31" t="e">
        <f>#REF!/F255</f>
        <v>#REF!</v>
      </c>
      <c r="C255" s="31"/>
      <c r="D255" s="317"/>
      <c r="E255" s="317"/>
      <c r="F255" s="61">
        <v>6.1416000000000004</v>
      </c>
    </row>
    <row r="256" spans="1:6" hidden="1" x14ac:dyDescent="0.35">
      <c r="A256" s="205" t="s">
        <v>275</v>
      </c>
      <c r="B256" s="31" t="e">
        <f>#REF!/F256</f>
        <v>#REF!</v>
      </c>
      <c r="C256" s="31"/>
      <c r="D256" s="317"/>
      <c r="E256" s="317"/>
      <c r="F256" s="61">
        <v>6.1402000000000001</v>
      </c>
    </row>
    <row r="257" spans="1:6" hidden="1" x14ac:dyDescent="0.35">
      <c r="A257" s="205" t="s">
        <v>276</v>
      </c>
      <c r="B257" s="31" t="e">
        <f>#REF!/F257</f>
        <v>#REF!</v>
      </c>
      <c r="C257" s="31"/>
      <c r="D257" s="317"/>
      <c r="E257" s="317"/>
      <c r="F257" s="61">
        <v>6.1402999999999999</v>
      </c>
    </row>
    <row r="258" spans="1:6" hidden="1" x14ac:dyDescent="0.35">
      <c r="A258" s="205" t="s">
        <v>277</v>
      </c>
      <c r="B258" s="31" t="e">
        <f>#REF!/F258</f>
        <v>#REF!</v>
      </c>
      <c r="C258" s="31"/>
      <c r="D258" s="317"/>
      <c r="E258" s="317"/>
      <c r="F258" s="61">
        <v>6.1454000000000004</v>
      </c>
    </row>
    <row r="259" spans="1:6" hidden="1" x14ac:dyDescent="0.35">
      <c r="A259" s="205" t="s">
        <v>278</v>
      </c>
      <c r="B259" s="31" t="e">
        <f>#REF!/F259</f>
        <v>#REF!</v>
      </c>
      <c r="C259" s="31"/>
      <c r="D259" s="317"/>
      <c r="E259" s="317"/>
      <c r="F259" s="61">
        <v>6.1374000000000004</v>
      </c>
    </row>
    <row r="260" spans="1:6" hidden="1" x14ac:dyDescent="0.35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5" t="s">
        <v>281</v>
      </c>
      <c r="B262" s="31" t="e">
        <f>#REF!/F262</f>
        <v>#REF!</v>
      </c>
      <c r="C262" s="31"/>
      <c r="D262" s="317"/>
      <c r="E262" s="317"/>
      <c r="F262" s="61">
        <v>6.1428000000000003</v>
      </c>
    </row>
    <row r="263" spans="1:6" hidden="1" x14ac:dyDescent="0.35">
      <c r="A263" s="205" t="s">
        <v>282</v>
      </c>
      <c r="B263" s="31" t="e">
        <f>#REF!/F263</f>
        <v>#REF!</v>
      </c>
      <c r="C263" s="31"/>
      <c r="D263" s="317"/>
      <c r="E263" s="317"/>
      <c r="F263" s="61">
        <v>6.1565000000000003</v>
      </c>
    </row>
    <row r="264" spans="1:6" hidden="1" x14ac:dyDescent="0.35">
      <c r="A264" s="205" t="s">
        <v>283</v>
      </c>
      <c r="B264" s="31" t="e">
        <f>#REF!/F264</f>
        <v>#REF!</v>
      </c>
      <c r="C264" s="31"/>
      <c r="D264" s="317"/>
      <c r="E264" s="317"/>
      <c r="F264" s="61">
        <v>6.1391999999999998</v>
      </c>
    </row>
    <row r="265" spans="1:6" hidden="1" x14ac:dyDescent="0.35">
      <c r="A265" s="205" t="s">
        <v>284</v>
      </c>
      <c r="B265" s="31" t="e">
        <f>#REF!/F265</f>
        <v>#REF!</v>
      </c>
      <c r="C265" s="31"/>
      <c r="D265" s="317"/>
      <c r="E265" s="317"/>
      <c r="F265" s="61">
        <v>6.1391999999999998</v>
      </c>
    </row>
    <row r="266" spans="1:6" hidden="1" x14ac:dyDescent="0.35">
      <c r="A266" s="205" t="s">
        <v>285</v>
      </c>
      <c r="B266" s="31" t="e">
        <f>#REF!/F266</f>
        <v>#REF!</v>
      </c>
      <c r="C266" s="31"/>
      <c r="D266" s="317"/>
      <c r="E266" s="317"/>
      <c r="F266" s="61">
        <v>6.1391999999999998</v>
      </c>
    </row>
    <row r="267" spans="1:6" hidden="1" x14ac:dyDescent="0.35">
      <c r="A267" s="205" t="s">
        <v>286</v>
      </c>
      <c r="B267" s="31" t="e">
        <f>#REF!/F267</f>
        <v>#REF!</v>
      </c>
      <c r="C267" s="31"/>
      <c r="D267" s="317"/>
      <c r="E267" s="317"/>
      <c r="F267" s="61">
        <v>6.1391999999999998</v>
      </c>
    </row>
    <row r="268" spans="1:6" hidden="1" x14ac:dyDescent="0.35">
      <c r="A268" s="205" t="s">
        <v>287</v>
      </c>
      <c r="B268" s="31" t="e">
        <f>#REF!/F268</f>
        <v>#REF!</v>
      </c>
      <c r="C268" s="31"/>
      <c r="D268" s="317"/>
      <c r="E268" s="317"/>
      <c r="F268" s="61">
        <v>6.1391999999999998</v>
      </c>
    </row>
    <row r="269" spans="1:6" hidden="1" x14ac:dyDescent="0.35">
      <c r="A269" s="205" t="s">
        <v>288</v>
      </c>
      <c r="B269" s="31" t="e">
        <f>#REF!/F269</f>
        <v>#REF!</v>
      </c>
      <c r="C269" s="31"/>
      <c r="D269" s="317"/>
      <c r="E269" s="317"/>
      <c r="F269" s="61">
        <v>6.1391999999999998</v>
      </c>
    </row>
    <row r="270" spans="1:6" hidden="1" x14ac:dyDescent="0.35">
      <c r="A270" s="205" t="s">
        <v>289</v>
      </c>
      <c r="B270" s="31" t="e">
        <f>#REF!/F270</f>
        <v>#REF!</v>
      </c>
      <c r="C270" s="31"/>
      <c r="D270" s="317"/>
      <c r="E270" s="317"/>
      <c r="F270" s="61">
        <v>6.1391999999999998</v>
      </c>
    </row>
    <row r="271" spans="1:6" hidden="1" x14ac:dyDescent="0.35">
      <c r="A271" s="205" t="s">
        <v>290</v>
      </c>
      <c r="B271" s="31" t="e">
        <f>#REF!/F271</f>
        <v>#REF!</v>
      </c>
      <c r="C271" s="31"/>
      <c r="D271" s="317"/>
      <c r="E271" s="317"/>
      <c r="F271" s="61">
        <v>6.1252000000000004</v>
      </c>
    </row>
    <row r="272" spans="1:6" hidden="1" x14ac:dyDescent="0.35">
      <c r="A272" s="205" t="s">
        <v>291</v>
      </c>
      <c r="B272" s="31" t="e">
        <f>#REF!/F272</f>
        <v>#REF!</v>
      </c>
      <c r="C272" s="31"/>
      <c r="D272" s="317"/>
      <c r="E272" s="317"/>
      <c r="F272" s="61">
        <v>6.1241000000000003</v>
      </c>
    </row>
    <row r="273" spans="1:6" hidden="1" x14ac:dyDescent="0.35">
      <c r="A273" s="205" t="s">
        <v>292</v>
      </c>
      <c r="B273" s="31" t="e">
        <f>#REF!/F273</f>
        <v>#REF!</v>
      </c>
      <c r="C273" s="31"/>
      <c r="D273" s="317"/>
      <c r="E273" s="317"/>
      <c r="F273" s="61">
        <v>6.1250999999999998</v>
      </c>
    </row>
    <row r="274" spans="1:6" hidden="1" x14ac:dyDescent="0.35">
      <c r="A274" s="205" t="s">
        <v>293</v>
      </c>
      <c r="B274" s="31" t="e">
        <f>#REF!/F274</f>
        <v>#REF!</v>
      </c>
      <c r="C274" s="31"/>
      <c r="D274" s="317"/>
      <c r="E274" s="317"/>
      <c r="F274" s="61">
        <v>6.1200999999999999</v>
      </c>
    </row>
    <row r="275" spans="1:6" hidden="1" x14ac:dyDescent="0.35">
      <c r="A275" s="205" t="s">
        <v>294</v>
      </c>
      <c r="B275" s="31" t="e">
        <f>#REF!/F275</f>
        <v>#REF!</v>
      </c>
      <c r="C275" s="31"/>
      <c r="D275" s="317"/>
      <c r="E275" s="317"/>
      <c r="F275" s="61">
        <v>6.1197999999999997</v>
      </c>
    </row>
    <row r="276" spans="1:6" hidden="1" x14ac:dyDescent="0.35">
      <c r="A276" s="205" t="s">
        <v>295</v>
      </c>
      <c r="B276" s="31" t="e">
        <f>#REF!/F276</f>
        <v>#REF!</v>
      </c>
      <c r="C276" s="31"/>
      <c r="D276" s="317"/>
      <c r="E276" s="317"/>
      <c r="F276" s="61">
        <v>6.1184000000000003</v>
      </c>
    </row>
    <row r="277" spans="1:6" hidden="1" x14ac:dyDescent="0.35">
      <c r="A277" s="205" t="s">
        <v>296</v>
      </c>
      <c r="B277" s="31" t="e">
        <f>#REF!/F277</f>
        <v>#REF!</v>
      </c>
      <c r="C277" s="31"/>
      <c r="D277" s="317"/>
      <c r="E277" s="317"/>
      <c r="F277" s="61">
        <v>6.1166999999999998</v>
      </c>
    </row>
    <row r="278" spans="1:6" hidden="1" x14ac:dyDescent="0.35">
      <c r="A278" s="205" t="s">
        <v>297</v>
      </c>
      <c r="B278" s="31" t="e">
        <f>#REF!/F278</f>
        <v>#REF!</v>
      </c>
      <c r="C278" s="31"/>
      <c r="D278" s="317"/>
      <c r="E278" s="317"/>
      <c r="F278" s="61">
        <v>6.1143999999999998</v>
      </c>
    </row>
    <row r="279" spans="1:6" hidden="1" x14ac:dyDescent="0.35">
      <c r="A279" s="205" t="s">
        <v>298</v>
      </c>
      <c r="B279" s="31" t="e">
        <f>#REF!/F279</f>
        <v>#REF!</v>
      </c>
      <c r="C279" s="31"/>
      <c r="D279" s="317"/>
      <c r="E279" s="317"/>
      <c r="F279" s="61">
        <v>6.1116000000000001</v>
      </c>
    </row>
    <row r="280" spans="1:6" hidden="1" x14ac:dyDescent="0.35">
      <c r="A280" s="205" t="s">
        <v>299</v>
      </c>
      <c r="B280" s="31" t="e">
        <f>#REF!/F280</f>
        <v>#REF!</v>
      </c>
      <c r="C280" s="31"/>
      <c r="D280" s="317"/>
      <c r="E280" s="317"/>
      <c r="F280" s="61">
        <v>6.1162999999999998</v>
      </c>
    </row>
    <row r="281" spans="1:6" hidden="1" x14ac:dyDescent="0.35">
      <c r="A281" s="205" t="s">
        <v>300</v>
      </c>
      <c r="B281" s="31" t="e">
        <f>#REF!/F281</f>
        <v>#REF!</v>
      </c>
      <c r="C281" s="31"/>
      <c r="D281" s="317"/>
      <c r="E281" s="317"/>
      <c r="F281" s="61">
        <v>6.1139000000000001</v>
      </c>
    </row>
    <row r="282" spans="1:6" hidden="1" x14ac:dyDescent="0.35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5" t="s">
        <v>302</v>
      </c>
      <c r="B283" s="31" t="e">
        <f>#REF!/F283</f>
        <v>#REF!</v>
      </c>
      <c r="C283" s="31"/>
      <c r="D283" s="317"/>
      <c r="E283" s="317"/>
      <c r="F283" s="61">
        <v>6.1186999999999996</v>
      </c>
    </row>
    <row r="284" spans="1:6" hidden="1" x14ac:dyDescent="0.35">
      <c r="A284" s="205" t="s">
        <v>303</v>
      </c>
      <c r="B284" s="31" t="e">
        <f>#REF!/F284</f>
        <v>#REF!</v>
      </c>
      <c r="C284" s="31"/>
      <c r="D284" s="317"/>
      <c r="E284" s="317"/>
      <c r="F284" s="61">
        <v>6.1144999999999996</v>
      </c>
    </row>
    <row r="285" spans="1:6" hidden="1" x14ac:dyDescent="0.35">
      <c r="A285" s="205" t="s">
        <v>304</v>
      </c>
      <c r="B285" s="31" t="e">
        <f>#REF!/F285</f>
        <v>#REF!</v>
      </c>
      <c r="C285" s="31"/>
      <c r="D285" s="317"/>
      <c r="E285" s="317"/>
      <c r="F285" s="61">
        <v>6.1131000000000002</v>
      </c>
    </row>
    <row r="286" spans="1:6" hidden="1" x14ac:dyDescent="0.35">
      <c r="A286" s="205" t="s">
        <v>305</v>
      </c>
      <c r="B286" s="31" t="e">
        <f>#REF!/F286</f>
        <v>#REF!</v>
      </c>
      <c r="C286" s="31"/>
      <c r="D286" s="317"/>
      <c r="E286" s="317"/>
      <c r="F286" s="61">
        <v>6.1203000000000003</v>
      </c>
    </row>
    <row r="287" spans="1:6" hidden="1" x14ac:dyDescent="0.35">
      <c r="A287" s="205" t="s">
        <v>306</v>
      </c>
      <c r="B287" s="31" t="e">
        <f>#REF!/F287</f>
        <v>#REF!</v>
      </c>
      <c r="C287" s="31"/>
      <c r="D287" s="317"/>
      <c r="E287" s="317"/>
      <c r="F287" s="61">
        <v>6.1196000000000002</v>
      </c>
    </row>
    <row r="288" spans="1:6" hidden="1" x14ac:dyDescent="0.35">
      <c r="A288" s="205" t="s">
        <v>307</v>
      </c>
      <c r="B288" s="31" t="e">
        <f>#REF!/F288</f>
        <v>#REF!</v>
      </c>
      <c r="C288" s="31"/>
      <c r="D288" s="317"/>
      <c r="E288" s="317"/>
      <c r="F288" s="61">
        <v>6.1311</v>
      </c>
    </row>
    <row r="289" spans="1:6" hidden="1" x14ac:dyDescent="0.35">
      <c r="A289" s="205" t="s">
        <v>308</v>
      </c>
      <c r="B289" s="31" t="e">
        <f>#REF!/F289</f>
        <v>#REF!</v>
      </c>
      <c r="C289" s="31"/>
      <c r="D289" s="317"/>
      <c r="E289" s="317"/>
      <c r="F289" s="61">
        <v>6.1258999999999997</v>
      </c>
    </row>
    <row r="290" spans="1:6" hidden="1" x14ac:dyDescent="0.35">
      <c r="A290" s="205" t="s">
        <v>309</v>
      </c>
      <c r="B290" s="31" t="e">
        <f>#REF!/F290</f>
        <v>#REF!</v>
      </c>
      <c r="C290" s="31"/>
      <c r="D290" s="317"/>
      <c r="E290" s="317"/>
      <c r="F290" s="61">
        <v>6.1275000000000004</v>
      </c>
    </row>
    <row r="291" spans="1:6" hidden="1" x14ac:dyDescent="0.35">
      <c r="A291" s="205" t="s">
        <v>310</v>
      </c>
      <c r="B291" s="31" t="e">
        <f>#REF!/F291</f>
        <v>#REF!</v>
      </c>
      <c r="C291" s="31"/>
      <c r="D291" s="317"/>
      <c r="E291" s="317"/>
      <c r="F291" s="61">
        <v>6.1359000000000004</v>
      </c>
    </row>
    <row r="292" spans="1:6" hidden="1" x14ac:dyDescent="0.35">
      <c r="A292" s="205" t="s">
        <v>311</v>
      </c>
      <c r="B292" s="31" t="e">
        <f>#REF!/F292</f>
        <v>#REF!</v>
      </c>
      <c r="C292" s="31"/>
      <c r="D292" s="317"/>
      <c r="E292" s="317"/>
      <c r="F292" s="61">
        <v>6.1284999999999998</v>
      </c>
    </row>
    <row r="293" spans="1:6" hidden="1" x14ac:dyDescent="0.35">
      <c r="A293" s="205" t="s">
        <v>312</v>
      </c>
      <c r="B293" s="31" t="e">
        <f>#REF!/F293</f>
        <v>#REF!</v>
      </c>
      <c r="C293" s="31"/>
      <c r="D293" s="317"/>
      <c r="E293" s="317"/>
      <c r="F293" s="61">
        <v>6.1234999999999999</v>
      </c>
    </row>
    <row r="294" spans="1:6" hidden="1" x14ac:dyDescent="0.35">
      <c r="A294" s="205" t="s">
        <v>313</v>
      </c>
      <c r="B294" s="31" t="e">
        <f>#REF!/F294</f>
        <v>#REF!</v>
      </c>
      <c r="C294" s="31"/>
      <c r="D294" s="317"/>
      <c r="E294" s="317"/>
      <c r="F294" s="61">
        <v>6.1216999999999997</v>
      </c>
    </row>
    <row r="295" spans="1:6" hidden="1" x14ac:dyDescent="0.35">
      <c r="A295" s="205" t="s">
        <v>314</v>
      </c>
      <c r="B295" s="31" t="e">
        <f>#REF!/F295</f>
        <v>#REF!</v>
      </c>
      <c r="C295" s="31"/>
      <c r="D295" s="317"/>
      <c r="E295" s="317"/>
      <c r="F295" s="61">
        <v>6.1242999999999999</v>
      </c>
    </row>
    <row r="296" spans="1:6" hidden="1" x14ac:dyDescent="0.35">
      <c r="A296" s="205" t="s">
        <v>315</v>
      </c>
      <c r="B296" s="31" t="e">
        <f>#REF!/F296</f>
        <v>#REF!</v>
      </c>
      <c r="C296" s="31"/>
      <c r="D296" s="317"/>
      <c r="E296" s="317"/>
      <c r="F296" s="61">
        <v>6.1268000000000002</v>
      </c>
    </row>
    <row r="297" spans="1:6" hidden="1" x14ac:dyDescent="0.35">
      <c r="A297" s="205" t="s">
        <v>316</v>
      </c>
      <c r="B297" s="31" t="e">
        <f>#REF!/F297</f>
        <v>#REF!</v>
      </c>
      <c r="C297" s="31"/>
      <c r="D297" s="317"/>
      <c r="E297" s="317"/>
      <c r="F297" s="61">
        <v>6.1361999999999997</v>
      </c>
    </row>
    <row r="298" spans="1:6" hidden="1" x14ac:dyDescent="0.35">
      <c r="A298" s="205" t="s">
        <v>317</v>
      </c>
      <c r="B298" s="31" t="e">
        <f>#REF!/F298</f>
        <v>#REF!</v>
      </c>
      <c r="C298" s="31"/>
      <c r="D298" s="317"/>
      <c r="E298" s="317"/>
      <c r="F298" s="61">
        <v>6.1379999999999999</v>
      </c>
    </row>
    <row r="299" spans="1:6" hidden="1" x14ac:dyDescent="0.35">
      <c r="A299" s="205" t="s">
        <v>318</v>
      </c>
      <c r="B299" s="31" t="e">
        <f>#REF!/F299</f>
        <v>#REF!</v>
      </c>
      <c r="C299" s="31"/>
      <c r="D299" s="317"/>
      <c r="E299" s="317"/>
      <c r="F299" s="61">
        <v>6.1369999999999996</v>
      </c>
    </row>
    <row r="300" spans="1:6" hidden="1" x14ac:dyDescent="0.35">
      <c r="A300" s="205" t="s">
        <v>319</v>
      </c>
      <c r="B300" s="31" t="e">
        <f>#REF!/F300</f>
        <v>#REF!</v>
      </c>
      <c r="C300" s="31"/>
      <c r="D300" s="317"/>
      <c r="E300" s="317"/>
      <c r="F300" s="61">
        <v>6.1351000000000004</v>
      </c>
    </row>
    <row r="301" spans="1:6" hidden="1" x14ac:dyDescent="0.35">
      <c r="A301" s="205" t="s">
        <v>320</v>
      </c>
      <c r="B301" s="31" t="e">
        <f>#REF!/F301</f>
        <v>#REF!</v>
      </c>
      <c r="C301" s="31"/>
      <c r="D301" s="317"/>
      <c r="E301" s="317"/>
      <c r="F301" s="61">
        <v>6.1470000000000002</v>
      </c>
    </row>
    <row r="302" spans="1:6" hidden="1" x14ac:dyDescent="0.35">
      <c r="A302" s="205" t="s">
        <v>321</v>
      </c>
      <c r="B302" s="31" t="e">
        <f>#REF!/F302</f>
        <v>#REF!</v>
      </c>
      <c r="C302" s="31"/>
      <c r="D302" s="317"/>
      <c r="E302" s="317"/>
      <c r="F302" s="61">
        <v>6.1520999999999999</v>
      </c>
    </row>
    <row r="303" spans="1:6" hidden="1" x14ac:dyDescent="0.35">
      <c r="A303" s="205" t="s">
        <v>322</v>
      </c>
      <c r="B303" s="31" t="e">
        <f>#REF!/F303</f>
        <v>#REF!</v>
      </c>
      <c r="C303" s="31"/>
      <c r="D303" s="317"/>
      <c r="E303" s="317"/>
      <c r="F303" s="61">
        <v>6.1420000000000003</v>
      </c>
    </row>
    <row r="304" spans="1:6" hidden="1" x14ac:dyDescent="0.35">
      <c r="A304" s="205" t="s">
        <v>323</v>
      </c>
      <c r="B304" s="31" t="e">
        <f>#REF!/F304</f>
        <v>#REF!</v>
      </c>
      <c r="C304" s="31"/>
      <c r="D304" s="317"/>
      <c r="E304" s="317"/>
      <c r="F304" s="61">
        <v>6.1494999999999997</v>
      </c>
    </row>
    <row r="305" spans="1:6" hidden="1" x14ac:dyDescent="0.35">
      <c r="A305" s="205" t="s">
        <v>324</v>
      </c>
      <c r="B305" s="31" t="e">
        <f>#REF!/F305</f>
        <v>#REF!</v>
      </c>
      <c r="C305" s="31"/>
      <c r="D305" s="317"/>
      <c r="E305" s="317"/>
      <c r="F305" s="61">
        <v>6.1543999999999999</v>
      </c>
    </row>
    <row r="306" spans="1:6" hidden="1" x14ac:dyDescent="0.35">
      <c r="A306" s="205" t="s">
        <v>325</v>
      </c>
      <c r="B306" s="31" t="e">
        <f>#REF!/F306</f>
        <v>#REF!</v>
      </c>
      <c r="C306" s="31"/>
      <c r="D306" s="317"/>
      <c r="E306" s="317"/>
      <c r="F306" s="61">
        <v>6.1624999999999996</v>
      </c>
    </row>
    <row r="307" spans="1:6" hidden="1" x14ac:dyDescent="0.35">
      <c r="A307" s="205" t="s">
        <v>326</v>
      </c>
      <c r="B307" s="31" t="e">
        <f>#REF!/F307</f>
        <v>#REF!</v>
      </c>
      <c r="C307" s="31"/>
      <c r="D307" s="317"/>
      <c r="E307" s="317"/>
      <c r="F307" s="61">
        <v>6.1631999999999998</v>
      </c>
    </row>
    <row r="308" spans="1:6" hidden="1" x14ac:dyDescent="0.35">
      <c r="A308" s="205" t="s">
        <v>327</v>
      </c>
      <c r="B308" s="31" t="e">
        <f>#REF!/F308</f>
        <v>#REF!</v>
      </c>
      <c r="C308" s="31"/>
      <c r="D308" s="317"/>
      <c r="E308" s="317"/>
      <c r="F308" s="61">
        <v>6.1882999999999999</v>
      </c>
    </row>
    <row r="309" spans="1:6" hidden="1" x14ac:dyDescent="0.35">
      <c r="A309" s="205" t="s">
        <v>328</v>
      </c>
      <c r="B309" s="31" t="e">
        <f>#REF!/F309</f>
        <v>#REF!</v>
      </c>
      <c r="C309" s="31"/>
      <c r="D309" s="317"/>
      <c r="E309" s="317"/>
      <c r="F309" s="61">
        <v>6.1760999999999999</v>
      </c>
    </row>
    <row r="310" spans="1:6" hidden="1" x14ac:dyDescent="0.35">
      <c r="A310" s="205" t="s">
        <v>329</v>
      </c>
      <c r="B310" s="31" t="e">
        <f>#REF!/F310</f>
        <v>#REF!</v>
      </c>
      <c r="C310" s="31"/>
      <c r="D310" s="317"/>
      <c r="E310" s="317"/>
      <c r="F310" s="61">
        <v>6.1897000000000002</v>
      </c>
    </row>
    <row r="311" spans="1:6" hidden="1" x14ac:dyDescent="0.35">
      <c r="A311" s="205" t="s">
        <v>330</v>
      </c>
      <c r="B311" s="31" t="e">
        <f>#REF!/F311</f>
        <v>#REF!</v>
      </c>
      <c r="C311" s="31"/>
      <c r="D311" s="317"/>
      <c r="E311" s="317"/>
      <c r="F311" s="61">
        <v>6.1883999999999997</v>
      </c>
    </row>
    <row r="312" spans="1:6" hidden="1" x14ac:dyDescent="0.35">
      <c r="A312" s="205" t="s">
        <v>331</v>
      </c>
      <c r="B312" s="31" t="e">
        <f>#REF!/F312</f>
        <v>#REF!</v>
      </c>
      <c r="C312" s="31"/>
      <c r="D312" s="317"/>
      <c r="E312" s="317"/>
      <c r="F312" s="61">
        <v>6.1909000000000001</v>
      </c>
    </row>
    <row r="313" spans="1:6" hidden="1" x14ac:dyDescent="0.35">
      <c r="A313" s="205" t="s">
        <v>332</v>
      </c>
      <c r="B313" s="31" t="e">
        <f>#REF!/F313</f>
        <v>#REF!</v>
      </c>
      <c r="C313" s="31"/>
      <c r="D313" s="317"/>
      <c r="E313" s="317"/>
      <c r="F313" s="61">
        <v>6.1901000000000002</v>
      </c>
    </row>
    <row r="314" spans="1:6" hidden="1" x14ac:dyDescent="0.35">
      <c r="A314" s="205" t="s">
        <v>333</v>
      </c>
      <c r="B314" s="31" t="e">
        <f>#REF!/F314</f>
        <v>#REF!</v>
      </c>
      <c r="C314" s="31"/>
      <c r="D314" s="317"/>
      <c r="E314" s="317"/>
      <c r="F314" s="61">
        <v>6.1958000000000002</v>
      </c>
    </row>
    <row r="315" spans="1:6" hidden="1" x14ac:dyDescent="0.35">
      <c r="A315" s="205" t="s">
        <v>334</v>
      </c>
      <c r="B315" s="31" t="e">
        <f>#REF!/F315</f>
        <v>#REF!</v>
      </c>
      <c r="C315" s="31"/>
      <c r="D315" s="317"/>
      <c r="E315" s="317"/>
      <c r="F315" s="61">
        <v>6.2142999999999997</v>
      </c>
    </row>
    <row r="316" spans="1:6" hidden="1" x14ac:dyDescent="0.35">
      <c r="A316" s="205" t="s">
        <v>335</v>
      </c>
      <c r="B316" s="31" t="e">
        <f>#REF!/F316</f>
        <v>#REF!</v>
      </c>
      <c r="C316" s="31"/>
      <c r="D316" s="317"/>
      <c r="E316" s="317"/>
      <c r="F316" s="61">
        <v>6.2190000000000003</v>
      </c>
    </row>
    <row r="317" spans="1:6" hidden="1" x14ac:dyDescent="0.35">
      <c r="A317" s="205" t="s">
        <v>336</v>
      </c>
      <c r="B317" s="31" t="e">
        <f>#REF!/F317</f>
        <v>#REF!</v>
      </c>
      <c r="C317" s="31"/>
      <c r="D317" s="317"/>
      <c r="E317" s="317"/>
      <c r="F317" s="61">
        <v>6.2210999999999999</v>
      </c>
    </row>
    <row r="318" spans="1:6" hidden="1" x14ac:dyDescent="0.35">
      <c r="A318" s="205" t="s">
        <v>337</v>
      </c>
      <c r="B318" s="31" t="e">
        <f>#REF!/F318</f>
        <v>#REF!</v>
      </c>
      <c r="C318" s="31"/>
      <c r="D318" s="317"/>
      <c r="E318" s="317"/>
      <c r="F318" s="61">
        <v>6.2275</v>
      </c>
    </row>
    <row r="319" spans="1:6" hidden="1" x14ac:dyDescent="0.35">
      <c r="A319" s="205" t="s">
        <v>338</v>
      </c>
      <c r="B319" s="31" t="e">
        <f>#REF!/F319</f>
        <v>#REF!</v>
      </c>
      <c r="C319" s="31"/>
      <c r="D319" s="317"/>
      <c r="E319" s="317"/>
      <c r="F319" s="61">
        <v>6.2135999999999996</v>
      </c>
    </row>
    <row r="320" spans="1:6" hidden="1" x14ac:dyDescent="0.35">
      <c r="A320" s="205" t="s">
        <v>339</v>
      </c>
      <c r="B320" s="31" t="e">
        <f>#REF!/F320</f>
        <v>#REF!</v>
      </c>
      <c r="C320" s="31"/>
      <c r="D320" s="317"/>
      <c r="E320" s="317"/>
      <c r="F320" s="61">
        <v>6.2074999999999996</v>
      </c>
    </row>
    <row r="321" spans="1:6" hidden="1" x14ac:dyDescent="0.35">
      <c r="A321" s="205" t="s">
        <v>340</v>
      </c>
      <c r="B321" s="31" t="e">
        <f>#REF!/F321</f>
        <v>#REF!</v>
      </c>
      <c r="C321" s="31"/>
      <c r="D321" s="317"/>
      <c r="E321" s="317"/>
      <c r="F321" s="61">
        <v>6.2134</v>
      </c>
    </row>
    <row r="322" spans="1:6" hidden="1" x14ac:dyDescent="0.35">
      <c r="A322" s="205" t="s">
        <v>341</v>
      </c>
      <c r="B322" s="31" t="e">
        <f>#REF!/F322</f>
        <v>#REF!</v>
      </c>
      <c r="C322" s="31"/>
      <c r="D322" s="317"/>
      <c r="E322" s="317"/>
      <c r="F322" s="61">
        <v>6.2234999999999996</v>
      </c>
    </row>
    <row r="323" spans="1:6" hidden="1" x14ac:dyDescent="0.35">
      <c r="A323" s="205" t="s">
        <v>342</v>
      </c>
      <c r="B323" s="31" t="e">
        <f>#REF!/F323</f>
        <v>#REF!</v>
      </c>
      <c r="C323" s="31"/>
      <c r="D323" s="317"/>
      <c r="E323" s="317"/>
      <c r="F323" s="61">
        <v>6.2022000000000004</v>
      </c>
    </row>
    <row r="324" spans="1:6" hidden="1" x14ac:dyDescent="0.35">
      <c r="A324" s="210" t="s">
        <v>343</v>
      </c>
      <c r="B324" s="31" t="e">
        <f>#REF!/F324</f>
        <v>#REF!</v>
      </c>
      <c r="C324" s="31"/>
      <c r="D324" s="322"/>
      <c r="E324" s="322"/>
      <c r="F324" s="61">
        <v>6.1977000000000002</v>
      </c>
    </row>
    <row r="325" spans="1:6" hidden="1" x14ac:dyDescent="0.35">
      <c r="A325" s="205" t="s">
        <v>344</v>
      </c>
      <c r="B325" s="31" t="e">
        <f>#REF!/F325</f>
        <v>#REF!</v>
      </c>
      <c r="C325" s="31"/>
      <c r="D325" s="317"/>
      <c r="E325" s="317"/>
      <c r="F325" s="61">
        <v>6.2215999999999996</v>
      </c>
    </row>
    <row r="326" spans="1:6" hidden="1" x14ac:dyDescent="0.35">
      <c r="A326" s="205" t="s">
        <v>345</v>
      </c>
      <c r="B326" s="31" t="e">
        <f>#REF!/F326</f>
        <v>#REF!</v>
      </c>
      <c r="C326" s="31"/>
      <c r="D326" s="317"/>
      <c r="E326" s="317"/>
      <c r="F326" s="61">
        <v>6.2144000000000004</v>
      </c>
    </row>
    <row r="327" spans="1:6" hidden="1" x14ac:dyDescent="0.35">
      <c r="A327" s="205" t="s">
        <v>346</v>
      </c>
      <c r="B327" s="31" t="e">
        <f>#REF!/F327</f>
        <v>#REF!</v>
      </c>
      <c r="C327" s="31"/>
      <c r="D327" s="317"/>
      <c r="E327" s="317"/>
      <c r="F327" s="61">
        <v>6.2103000000000002</v>
      </c>
    </row>
    <row r="328" spans="1:6" hidden="1" x14ac:dyDescent="0.35">
      <c r="A328" s="205" t="s">
        <v>347</v>
      </c>
      <c r="B328" s="31" t="e">
        <f>#REF!/F328</f>
        <v>#REF!</v>
      </c>
      <c r="C328" s="31"/>
      <c r="D328" s="317"/>
      <c r="E328" s="317"/>
      <c r="F328" s="61">
        <v>6.2149000000000001</v>
      </c>
    </row>
    <row r="329" spans="1:6" hidden="1" x14ac:dyDescent="0.35">
      <c r="A329" s="205" t="s">
        <v>348</v>
      </c>
      <c r="B329" s="31" t="e">
        <f>#REF!/F329</f>
        <v>#REF!</v>
      </c>
      <c r="C329" s="31"/>
      <c r="D329" s="317"/>
      <c r="E329" s="317"/>
      <c r="F329" s="61">
        <v>6.2074999999999996</v>
      </c>
    </row>
    <row r="330" spans="1:6" hidden="1" x14ac:dyDescent="0.35">
      <c r="A330" s="205" t="s">
        <v>349</v>
      </c>
      <c r="B330" s="31" t="e">
        <f>#REF!/F330</f>
        <v>#REF!</v>
      </c>
      <c r="C330" s="31"/>
      <c r="D330" s="317"/>
      <c r="E330" s="317"/>
      <c r="F330" s="61">
        <v>6.2030000000000003</v>
      </c>
    </row>
    <row r="331" spans="1:6" hidden="1" x14ac:dyDescent="0.35">
      <c r="A331" s="205" t="s">
        <v>350</v>
      </c>
      <c r="B331" s="31" t="e">
        <f>#REF!/F331</f>
        <v>#REF!</v>
      </c>
      <c r="C331" s="31"/>
      <c r="D331" s="317"/>
      <c r="E331" s="317"/>
      <c r="F331" s="61">
        <v>6.1976000000000004</v>
      </c>
    </row>
    <row r="332" spans="1:6" hidden="1" x14ac:dyDescent="0.35">
      <c r="A332" s="205" t="s">
        <v>351</v>
      </c>
      <c r="B332" s="31" t="e">
        <f>#REF!/F332</f>
        <v>#REF!</v>
      </c>
      <c r="C332" s="31"/>
      <c r="D332" s="317"/>
      <c r="E332" s="317"/>
      <c r="F332" s="61">
        <v>6.1962000000000002</v>
      </c>
    </row>
    <row r="333" spans="1:6" hidden="1" x14ac:dyDescent="0.35">
      <c r="A333" s="205" t="s">
        <v>352</v>
      </c>
      <c r="B333" s="31" t="e">
        <f>#REF!/F333</f>
        <v>#REF!</v>
      </c>
      <c r="C333" s="31"/>
      <c r="D333" s="317"/>
      <c r="E333" s="317"/>
      <c r="F333" s="61">
        <v>6.1858000000000004</v>
      </c>
    </row>
    <row r="334" spans="1:6" hidden="1" x14ac:dyDescent="0.35">
      <c r="A334" s="205" t="s">
        <v>353</v>
      </c>
      <c r="B334" s="31" t="e">
        <f>#REF!/F334</f>
        <v>#REF!</v>
      </c>
      <c r="C334" s="31"/>
      <c r="D334" s="317"/>
      <c r="E334" s="317"/>
      <c r="F334" s="61">
        <v>6.2083000000000004</v>
      </c>
    </row>
    <row r="335" spans="1:6" hidden="1" x14ac:dyDescent="0.35">
      <c r="A335" s="205" t="s">
        <v>354</v>
      </c>
      <c r="B335" s="31" t="e">
        <f>#REF!/F335</f>
        <v>#REF!</v>
      </c>
      <c r="C335" s="31"/>
      <c r="D335" s="317"/>
      <c r="E335" s="317"/>
      <c r="F335" s="61">
        <v>6.2207999999999997</v>
      </c>
    </row>
    <row r="336" spans="1:6" hidden="1" x14ac:dyDescent="0.35">
      <c r="A336" s="205" t="s">
        <v>355</v>
      </c>
      <c r="B336" s="31" t="e">
        <f>#REF!/F336</f>
        <v>#REF!</v>
      </c>
      <c r="C336" s="31"/>
      <c r="D336" s="317"/>
      <c r="E336" s="317"/>
      <c r="F336" s="61">
        <v>6.2153999999999998</v>
      </c>
    </row>
    <row r="337" spans="1:6" hidden="1" x14ac:dyDescent="0.35">
      <c r="A337" s="205" t="s">
        <v>356</v>
      </c>
      <c r="B337" s="31" t="e">
        <f>#REF!/F337</f>
        <v>#REF!</v>
      </c>
      <c r="C337" s="31"/>
      <c r="D337" s="317"/>
      <c r="E337" s="317"/>
      <c r="F337" s="61">
        <v>6.2141000000000002</v>
      </c>
    </row>
    <row r="338" spans="1:6" hidden="1" x14ac:dyDescent="0.35">
      <c r="A338" s="205" t="s">
        <v>357</v>
      </c>
      <c r="B338" s="31" t="e">
        <f>#REF!/F338</f>
        <v>#REF!</v>
      </c>
      <c r="C338" s="31"/>
      <c r="D338" s="317"/>
      <c r="E338" s="317"/>
      <c r="F338" s="61">
        <v>6.2115999999999998</v>
      </c>
    </row>
    <row r="339" spans="1:6" hidden="1" x14ac:dyDescent="0.35">
      <c r="A339" s="205" t="s">
        <v>358</v>
      </c>
      <c r="B339" s="31" t="e">
        <f>#REF!/F339</f>
        <v>#REF!</v>
      </c>
      <c r="C339" s="31"/>
      <c r="D339" s="317"/>
      <c r="E339" s="317"/>
      <c r="F339" s="61">
        <v>6.2240000000000002</v>
      </c>
    </row>
    <row r="340" spans="1:6" hidden="1" x14ac:dyDescent="0.35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5" t="s">
        <v>550</v>
      </c>
      <c r="B531" s="31"/>
      <c r="C531" s="31"/>
      <c r="D531" s="31"/>
      <c r="E531" s="31"/>
      <c r="F531" s="61"/>
    </row>
    <row r="532" spans="1:6" hidden="1" x14ac:dyDescent="0.35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2" t="s">
        <v>892</v>
      </c>
      <c r="B742" s="15">
        <v>2967.46</v>
      </c>
      <c r="C742" s="15"/>
      <c r="D742" s="15">
        <v>2536.29</v>
      </c>
      <c r="E742" s="323">
        <v>2285</v>
      </c>
      <c r="F742" s="62">
        <v>6.883</v>
      </c>
    </row>
    <row r="743" spans="1:6" hidden="1" x14ac:dyDescent="0.35">
      <c r="A743" s="202" t="s">
        <v>893</v>
      </c>
      <c r="B743" s="15">
        <v>2992.21</v>
      </c>
      <c r="C743" s="15"/>
      <c r="D743" s="15">
        <v>2557.4499999999998</v>
      </c>
      <c r="E743" s="323">
        <v>2307</v>
      </c>
      <c r="F743" s="62">
        <v>6.9096000000000002</v>
      </c>
    </row>
    <row r="744" spans="1:6" hidden="1" x14ac:dyDescent="0.35">
      <c r="A744" s="202" t="s">
        <v>894</v>
      </c>
      <c r="B744" s="15">
        <v>3012.14</v>
      </c>
      <c r="C744" s="15"/>
      <c r="D744" s="15">
        <v>2574.4699999999998</v>
      </c>
      <c r="E744" s="323">
        <v>2369</v>
      </c>
      <c r="F744" s="65">
        <v>6.8971</v>
      </c>
    </row>
    <row r="745" spans="1:6" hidden="1" x14ac:dyDescent="0.35">
      <c r="A745" s="202" t="s">
        <v>896</v>
      </c>
      <c r="B745" s="15">
        <v>3010.88</v>
      </c>
      <c r="C745" s="15"/>
      <c r="D745" s="15">
        <v>2573.4</v>
      </c>
      <c r="E745" s="323">
        <v>2310</v>
      </c>
      <c r="F745" s="62">
        <v>6.9332000000000003</v>
      </c>
    </row>
    <row r="746" spans="1:6" hidden="1" x14ac:dyDescent="0.35">
      <c r="A746" s="202" t="s">
        <v>897</v>
      </c>
      <c r="B746" s="15">
        <v>3002.78</v>
      </c>
      <c r="C746" s="15"/>
      <c r="D746" s="15">
        <v>2566.4699999999998</v>
      </c>
      <c r="E746" s="323">
        <v>2310</v>
      </c>
      <c r="F746" s="65">
        <v>6.9185999999999996</v>
      </c>
    </row>
    <row r="747" spans="1:6" hidden="1" x14ac:dyDescent="0.35">
      <c r="A747" s="202" t="s">
        <v>898</v>
      </c>
      <c r="B747" s="15">
        <v>2979.37</v>
      </c>
      <c r="C747" s="15"/>
      <c r="D747" s="15">
        <v>2546.4699999999998</v>
      </c>
      <c r="E747" s="323">
        <v>2377</v>
      </c>
      <c r="F747" s="65">
        <v>6.9226000000000001</v>
      </c>
    </row>
    <row r="748" spans="1:6" hidden="1" x14ac:dyDescent="0.35">
      <c r="A748" s="202" t="s">
        <v>899</v>
      </c>
      <c r="B748" s="15">
        <v>2993.82</v>
      </c>
      <c r="C748" s="15"/>
      <c r="D748" s="15">
        <v>2558.8200000000002</v>
      </c>
      <c r="E748" s="323">
        <v>2342</v>
      </c>
      <c r="F748" s="65">
        <v>6.9226000000000001</v>
      </c>
    </row>
    <row r="749" spans="1:6" hidden="1" x14ac:dyDescent="0.35">
      <c r="A749" s="202" t="s">
        <v>900</v>
      </c>
      <c r="B749" s="15">
        <v>2929.27</v>
      </c>
      <c r="C749" s="15"/>
      <c r="D749" s="15">
        <v>2503.65</v>
      </c>
      <c r="E749" s="323">
        <v>2314</v>
      </c>
      <c r="F749" s="65">
        <v>6.9641999999999999</v>
      </c>
    </row>
    <row r="750" spans="1:6" hidden="1" x14ac:dyDescent="0.35">
      <c r="A750" s="202" t="s">
        <v>901</v>
      </c>
      <c r="B750" s="15">
        <v>2785.28</v>
      </c>
      <c r="C750" s="15"/>
      <c r="D750" s="15">
        <v>2380.58</v>
      </c>
      <c r="E750" s="323">
        <v>2263</v>
      </c>
      <c r="F750" s="65">
        <v>6.9652000000000003</v>
      </c>
    </row>
    <row r="751" spans="1:6" hidden="1" x14ac:dyDescent="0.35">
      <c r="A751" s="202" t="s">
        <v>902</v>
      </c>
      <c r="B751" s="15">
        <v>2668.12</v>
      </c>
      <c r="C751" s="15"/>
      <c r="D751" s="15">
        <v>2280.44</v>
      </c>
      <c r="E751" s="323">
        <v>2185</v>
      </c>
      <c r="F751" s="65">
        <v>6.9711999999999996</v>
      </c>
    </row>
    <row r="752" spans="1:6" hidden="1" x14ac:dyDescent="0.35">
      <c r="A752" s="202" t="s">
        <v>903</v>
      </c>
      <c r="B752" s="15">
        <v>2668.5</v>
      </c>
      <c r="C752" s="15"/>
      <c r="D752" s="15">
        <v>2280.77</v>
      </c>
      <c r="E752" s="323">
        <v>2183</v>
      </c>
      <c r="F752" s="65">
        <v>6.9702000000000002</v>
      </c>
    </row>
    <row r="753" spans="1:6" hidden="1" x14ac:dyDescent="0.35">
      <c r="A753" s="202" t="s">
        <v>904</v>
      </c>
      <c r="B753" s="15">
        <v>2639.81</v>
      </c>
      <c r="C753" s="15"/>
      <c r="D753" s="15">
        <v>2256.25</v>
      </c>
      <c r="E753" s="323">
        <v>2168</v>
      </c>
      <c r="F753" s="65">
        <v>6.9702000000000002</v>
      </c>
    </row>
    <row r="754" spans="1:6" hidden="1" x14ac:dyDescent="0.35">
      <c r="A754" s="202" t="s">
        <v>905</v>
      </c>
      <c r="B754" s="15">
        <v>2525.4</v>
      </c>
      <c r="C754" s="15"/>
      <c r="D754" s="15">
        <v>2158.46</v>
      </c>
      <c r="E754" s="323">
        <v>2263</v>
      </c>
      <c r="F754" s="65">
        <v>6.9691999999999998</v>
      </c>
    </row>
    <row r="755" spans="1:6" hidden="1" x14ac:dyDescent="0.35">
      <c r="A755" s="202" t="s">
        <v>906</v>
      </c>
      <c r="B755" s="15">
        <v>2525.11</v>
      </c>
      <c r="C755" s="15"/>
      <c r="D755" s="15">
        <v>2158.21</v>
      </c>
      <c r="E755" s="323">
        <v>2087</v>
      </c>
      <c r="F755" s="65">
        <v>6.97</v>
      </c>
    </row>
    <row r="756" spans="1:6" hidden="1" x14ac:dyDescent="0.35">
      <c r="A756" s="202" t="s">
        <v>907</v>
      </c>
      <c r="B756" s="15">
        <v>2569.8200000000002</v>
      </c>
      <c r="C756" s="15"/>
      <c r="D756" s="15">
        <v>2196.4299999999998</v>
      </c>
      <c r="E756" s="323">
        <v>2087</v>
      </c>
      <c r="F756" s="65">
        <v>6.9752000000000001</v>
      </c>
    </row>
    <row r="757" spans="1:6" hidden="1" x14ac:dyDescent="0.35">
      <c r="A757" s="202" t="s">
        <v>908</v>
      </c>
      <c r="B757" s="15">
        <v>2555.08</v>
      </c>
      <c r="C757" s="15"/>
      <c r="D757" s="15">
        <v>2183.83</v>
      </c>
      <c r="E757" s="323">
        <v>2087</v>
      </c>
      <c r="F757" s="65">
        <v>6.9763000000000002</v>
      </c>
    </row>
    <row r="758" spans="1:6" hidden="1" x14ac:dyDescent="0.35">
      <c r="A758" s="202" t="s">
        <v>909</v>
      </c>
      <c r="B758" s="15">
        <v>2547.29</v>
      </c>
      <c r="C758" s="15"/>
      <c r="D758" s="15">
        <v>2177.17</v>
      </c>
      <c r="E758" s="323">
        <v>1991</v>
      </c>
      <c r="F758" s="65">
        <v>6.9682000000000004</v>
      </c>
    </row>
    <row r="759" spans="1:6" hidden="1" x14ac:dyDescent="0.35">
      <c r="A759" s="202">
        <v>42738</v>
      </c>
      <c r="B759" s="15">
        <v>2544.73</v>
      </c>
      <c r="C759" s="15"/>
      <c r="D759" s="15">
        <v>2174.98</v>
      </c>
      <c r="E759" s="323">
        <v>1985</v>
      </c>
      <c r="F759" s="65">
        <v>6.9752000000000001</v>
      </c>
    </row>
    <row r="760" spans="1:6" hidden="1" x14ac:dyDescent="0.35">
      <c r="A760" s="202">
        <v>42739</v>
      </c>
      <c r="B760" s="15">
        <v>2529.9899999999998</v>
      </c>
      <c r="C760" s="15"/>
      <c r="D760" s="15">
        <v>2162.39</v>
      </c>
      <c r="E760" s="323">
        <v>2007</v>
      </c>
      <c r="F760" s="65">
        <v>6.9763000000000002</v>
      </c>
    </row>
    <row r="761" spans="1:6" hidden="1" x14ac:dyDescent="0.35">
      <c r="A761" s="202">
        <v>42740</v>
      </c>
      <c r="B761" s="15">
        <v>2561.4499999999998</v>
      </c>
      <c r="C761" s="15"/>
      <c r="D761" s="15">
        <v>2189.27</v>
      </c>
      <c r="E761" s="323">
        <v>2027</v>
      </c>
      <c r="F761" s="65">
        <v>6.9492000000000003</v>
      </c>
    </row>
    <row r="762" spans="1:6" hidden="1" x14ac:dyDescent="0.35">
      <c r="A762" s="202">
        <v>42741</v>
      </c>
      <c r="B762" s="15">
        <v>2568.64</v>
      </c>
      <c r="C762" s="15"/>
      <c r="D762" s="15">
        <v>2195.42</v>
      </c>
      <c r="E762" s="323">
        <v>2056</v>
      </c>
      <c r="F762" s="65">
        <v>6.9183000000000003</v>
      </c>
    </row>
    <row r="763" spans="1:6" hidden="1" x14ac:dyDescent="0.35">
      <c r="A763" s="202">
        <v>42745</v>
      </c>
      <c r="B763" s="15">
        <v>2634.72</v>
      </c>
      <c r="C763" s="15"/>
      <c r="D763" s="15">
        <v>2251.9</v>
      </c>
      <c r="E763" s="323">
        <v>2060</v>
      </c>
      <c r="F763" s="65">
        <v>6.9457000000000004</v>
      </c>
    </row>
    <row r="764" spans="1:6" hidden="1" x14ac:dyDescent="0.35">
      <c r="A764" s="202">
        <v>42746</v>
      </c>
      <c r="B764" s="15">
        <v>2664.09</v>
      </c>
      <c r="C764" s="15"/>
      <c r="D764" s="15">
        <v>2277</v>
      </c>
      <c r="E764" s="323">
        <v>2144</v>
      </c>
      <c r="F764" s="65">
        <v>6.9442000000000004</v>
      </c>
    </row>
    <row r="765" spans="1:6" hidden="1" x14ac:dyDescent="0.35">
      <c r="A765" s="202">
        <v>42747</v>
      </c>
      <c r="B765" s="15">
        <v>2653.29</v>
      </c>
      <c r="C765" s="15"/>
      <c r="D765" s="15">
        <v>2267.77</v>
      </c>
      <c r="E765" s="323" t="s">
        <v>794</v>
      </c>
      <c r="F765" s="65">
        <v>6.9302999999999999</v>
      </c>
    </row>
    <row r="766" spans="1:6" hidden="1" x14ac:dyDescent="0.35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 x14ac:dyDescent="0.35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 x14ac:dyDescent="0.35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 x14ac:dyDescent="0.35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 x14ac:dyDescent="0.35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 x14ac:dyDescent="0.35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 x14ac:dyDescent="0.35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 x14ac:dyDescent="0.35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 x14ac:dyDescent="0.35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 x14ac:dyDescent="0.35">
      <c r="A877" s="202">
        <v>42942</v>
      </c>
      <c r="B877" s="324">
        <f t="shared" si="1"/>
        <v>2554.7867874822687</v>
      </c>
      <c r="C877" s="324">
        <v>17650</v>
      </c>
      <c r="D877" s="324">
        <f t="shared" si="0"/>
        <v>2183.5784508395459</v>
      </c>
      <c r="E877" s="324">
        <v>2226</v>
      </c>
      <c r="F877" s="188">
        <v>6.9085999999999999</v>
      </c>
      <c r="G877" s="163">
        <f t="shared" si="2"/>
        <v>200</v>
      </c>
    </row>
    <row r="878" spans="1:7" hidden="1" x14ac:dyDescent="0.35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 x14ac:dyDescent="0.35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 x14ac:dyDescent="0.35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 x14ac:dyDescent="0.35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 x14ac:dyDescent="0.35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 x14ac:dyDescent="0.35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 x14ac:dyDescent="0.35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 x14ac:dyDescent="0.35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 x14ac:dyDescent="0.35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 x14ac:dyDescent="0.35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 x14ac:dyDescent="0.35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5">
        <v>2367.5</v>
      </c>
      <c r="F888" s="171">
        <v>6.9085999999999999</v>
      </c>
      <c r="G888" s="163">
        <f t="shared" si="2"/>
        <v>25</v>
      </c>
    </row>
    <row r="889" spans="1:7" hidden="1" x14ac:dyDescent="0.35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5">
        <v>2358</v>
      </c>
      <c r="F889" s="171">
        <v>6.9085999999999999</v>
      </c>
      <c r="G889" s="163">
        <f t="shared" si="2"/>
        <v>-175</v>
      </c>
    </row>
    <row r="890" spans="1:7" hidden="1" x14ac:dyDescent="0.35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5">
        <v>2322.5</v>
      </c>
      <c r="F890" s="171">
        <v>6.9085999999999999</v>
      </c>
      <c r="G890" s="163">
        <f t="shared" si="2"/>
        <v>-75</v>
      </c>
    </row>
    <row r="891" spans="1:7" hidden="1" x14ac:dyDescent="0.35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5">
        <v>2317</v>
      </c>
      <c r="F891" s="171">
        <v>6.9085999999999999</v>
      </c>
      <c r="G891" s="163">
        <f t="shared" si="2"/>
        <v>150</v>
      </c>
    </row>
    <row r="892" spans="1:7" hidden="1" x14ac:dyDescent="0.35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 x14ac:dyDescent="0.35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 x14ac:dyDescent="0.35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 x14ac:dyDescent="0.35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 x14ac:dyDescent="0.35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 x14ac:dyDescent="0.35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 x14ac:dyDescent="0.35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 x14ac:dyDescent="0.35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 x14ac:dyDescent="0.35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 x14ac:dyDescent="0.35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 x14ac:dyDescent="0.35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 x14ac:dyDescent="0.35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 x14ac:dyDescent="0.35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 x14ac:dyDescent="0.35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 x14ac:dyDescent="0.35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 x14ac:dyDescent="0.35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 x14ac:dyDescent="0.35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 x14ac:dyDescent="0.35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 x14ac:dyDescent="0.35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 x14ac:dyDescent="0.35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 x14ac:dyDescent="0.35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6">
        <v>2266.5</v>
      </c>
      <c r="F912" s="171">
        <v>6.9085999999999999</v>
      </c>
      <c r="G912" s="163">
        <f t="shared" si="2"/>
        <v>75</v>
      </c>
    </row>
    <row r="913" spans="1:7" hidden="1" x14ac:dyDescent="0.35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 x14ac:dyDescent="0.35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 x14ac:dyDescent="0.35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 x14ac:dyDescent="0.35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 x14ac:dyDescent="0.35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 x14ac:dyDescent="0.35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 x14ac:dyDescent="0.35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 x14ac:dyDescent="0.35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 x14ac:dyDescent="0.35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 x14ac:dyDescent="0.35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 x14ac:dyDescent="0.35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 x14ac:dyDescent="0.35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 x14ac:dyDescent="0.35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 x14ac:dyDescent="0.35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 x14ac:dyDescent="0.35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 x14ac:dyDescent="0.35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 x14ac:dyDescent="0.35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 x14ac:dyDescent="0.35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 x14ac:dyDescent="0.35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 x14ac:dyDescent="0.25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4"/>
    </row>
    <row r="933" spans="1:10" hidden="1" x14ac:dyDescent="0.35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 x14ac:dyDescent="0.35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 x14ac:dyDescent="0.35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 x14ac:dyDescent="0.35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 x14ac:dyDescent="0.35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 x14ac:dyDescent="0.35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 x14ac:dyDescent="0.35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 x14ac:dyDescent="0.35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 x14ac:dyDescent="0.35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 x14ac:dyDescent="0.35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 x14ac:dyDescent="0.35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 x14ac:dyDescent="0.35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 x14ac:dyDescent="0.35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 x14ac:dyDescent="0.35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 x14ac:dyDescent="0.35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 x14ac:dyDescent="0.35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 x14ac:dyDescent="0.35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 x14ac:dyDescent="0.35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 x14ac:dyDescent="0.35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 x14ac:dyDescent="0.35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 x14ac:dyDescent="0.35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 x14ac:dyDescent="0.35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 x14ac:dyDescent="0.35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 x14ac:dyDescent="0.35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 x14ac:dyDescent="0.35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 x14ac:dyDescent="0.35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 x14ac:dyDescent="0.35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 x14ac:dyDescent="0.35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 x14ac:dyDescent="0.35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 x14ac:dyDescent="0.35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 x14ac:dyDescent="0.35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 x14ac:dyDescent="0.35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 x14ac:dyDescent="0.35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 x14ac:dyDescent="0.35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 x14ac:dyDescent="0.35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 x14ac:dyDescent="0.35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 x14ac:dyDescent="0.35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 x14ac:dyDescent="0.35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 x14ac:dyDescent="0.35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 x14ac:dyDescent="0.35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 x14ac:dyDescent="0.35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 x14ac:dyDescent="0.35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 x14ac:dyDescent="0.35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 x14ac:dyDescent="0.35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 x14ac:dyDescent="0.35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 x14ac:dyDescent="0.35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 x14ac:dyDescent="0.35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 x14ac:dyDescent="0.35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 x14ac:dyDescent="0.35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 x14ac:dyDescent="0.35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 x14ac:dyDescent="0.35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 x14ac:dyDescent="0.35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 x14ac:dyDescent="0.35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 x14ac:dyDescent="0.35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 x14ac:dyDescent="0.35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 x14ac:dyDescent="0.35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 x14ac:dyDescent="0.35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 x14ac:dyDescent="0.35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 x14ac:dyDescent="0.35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 x14ac:dyDescent="0.35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 x14ac:dyDescent="0.35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 x14ac:dyDescent="0.35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 x14ac:dyDescent="0.35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 x14ac:dyDescent="0.35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 x14ac:dyDescent="0.35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 x14ac:dyDescent="0.35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 x14ac:dyDescent="0.35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 x14ac:dyDescent="0.35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 x14ac:dyDescent="0.35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 x14ac:dyDescent="0.35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 x14ac:dyDescent="0.35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 x14ac:dyDescent="0.35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 x14ac:dyDescent="0.35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 x14ac:dyDescent="0.35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 x14ac:dyDescent="0.35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 x14ac:dyDescent="0.35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 x14ac:dyDescent="0.35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 x14ac:dyDescent="0.35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 x14ac:dyDescent="0.35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 x14ac:dyDescent="0.35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 x14ac:dyDescent="0.35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 x14ac:dyDescent="0.35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 x14ac:dyDescent="0.35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 x14ac:dyDescent="0.35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 x14ac:dyDescent="0.35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 x14ac:dyDescent="0.35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 x14ac:dyDescent="0.35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 x14ac:dyDescent="0.35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 x14ac:dyDescent="0.35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 x14ac:dyDescent="0.35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 x14ac:dyDescent="0.35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 x14ac:dyDescent="0.35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 x14ac:dyDescent="0.35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 x14ac:dyDescent="0.35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 x14ac:dyDescent="0.35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 x14ac:dyDescent="0.35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 x14ac:dyDescent="0.35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 x14ac:dyDescent="0.35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 x14ac:dyDescent="0.35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 x14ac:dyDescent="0.35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 x14ac:dyDescent="0.35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 x14ac:dyDescent="0.35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 x14ac:dyDescent="0.35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 x14ac:dyDescent="0.35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 x14ac:dyDescent="0.35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 x14ac:dyDescent="0.35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 x14ac:dyDescent="0.35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 x14ac:dyDescent="0.35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 x14ac:dyDescent="0.35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 x14ac:dyDescent="0.35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 x14ac:dyDescent="0.35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 x14ac:dyDescent="0.35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 x14ac:dyDescent="0.35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 x14ac:dyDescent="0.35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 x14ac:dyDescent="0.35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 x14ac:dyDescent="0.35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 x14ac:dyDescent="0.35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 x14ac:dyDescent="0.35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 x14ac:dyDescent="0.35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 x14ac:dyDescent="0.35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 x14ac:dyDescent="0.35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 x14ac:dyDescent="0.35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 x14ac:dyDescent="0.35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 x14ac:dyDescent="0.35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 x14ac:dyDescent="0.35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 x14ac:dyDescent="0.35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 x14ac:dyDescent="0.35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 x14ac:dyDescent="0.35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 x14ac:dyDescent="0.35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 x14ac:dyDescent="0.35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 x14ac:dyDescent="0.35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 x14ac:dyDescent="0.35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 x14ac:dyDescent="0.35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 x14ac:dyDescent="0.35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 x14ac:dyDescent="0.35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 x14ac:dyDescent="0.35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 x14ac:dyDescent="0.35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 x14ac:dyDescent="0.35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 x14ac:dyDescent="0.35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 x14ac:dyDescent="0.35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 x14ac:dyDescent="0.35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 x14ac:dyDescent="0.35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 x14ac:dyDescent="0.35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 x14ac:dyDescent="0.35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 x14ac:dyDescent="0.35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 x14ac:dyDescent="0.35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 x14ac:dyDescent="0.35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 x14ac:dyDescent="0.35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 x14ac:dyDescent="0.35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 x14ac:dyDescent="0.35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 x14ac:dyDescent="0.35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 x14ac:dyDescent="0.35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 x14ac:dyDescent="0.35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 x14ac:dyDescent="0.35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 x14ac:dyDescent="0.35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 x14ac:dyDescent="0.35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 x14ac:dyDescent="0.35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 x14ac:dyDescent="0.35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 x14ac:dyDescent="0.35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 x14ac:dyDescent="0.35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 x14ac:dyDescent="0.35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 x14ac:dyDescent="0.35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 x14ac:dyDescent="0.35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 x14ac:dyDescent="0.35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 x14ac:dyDescent="0.35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 x14ac:dyDescent="0.35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 x14ac:dyDescent="0.35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 x14ac:dyDescent="0.35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2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 x14ac:dyDescent="0.35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 x14ac:dyDescent="0.35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 x14ac:dyDescent="0.35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 x14ac:dyDescent="0.35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 x14ac:dyDescent="0.35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 x14ac:dyDescent="0.35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 x14ac:dyDescent="0.35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 x14ac:dyDescent="0.35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 x14ac:dyDescent="0.35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 x14ac:dyDescent="0.35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 x14ac:dyDescent="0.35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 x14ac:dyDescent="0.35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 x14ac:dyDescent="0.35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 x14ac:dyDescent="0.35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 x14ac:dyDescent="0.35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 x14ac:dyDescent="0.35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 x14ac:dyDescent="0.35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 x14ac:dyDescent="0.35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 x14ac:dyDescent="0.35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 x14ac:dyDescent="0.35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 x14ac:dyDescent="0.35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 x14ac:dyDescent="0.35">
      <c r="A1122" s="202">
        <v>43311</v>
      </c>
      <c r="B1122" s="47">
        <f t="shared" ref="B1122:B1162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 x14ac:dyDescent="0.35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 x14ac:dyDescent="0.35">
      <c r="A1124" s="348">
        <v>43313</v>
      </c>
      <c r="B1124" s="47">
        <f t="shared" si="14"/>
        <v>2726.7422118803643</v>
      </c>
      <c r="C1124" s="347">
        <v>18550</v>
      </c>
      <c r="D1124" s="47">
        <f t="shared" si="13"/>
        <v>2330.5488990430467</v>
      </c>
      <c r="E1124" s="347">
        <v>2154</v>
      </c>
      <c r="F1124" s="171">
        <f>USD_CNY!B911</f>
        <v>6.8029900000000003</v>
      </c>
      <c r="G1124" s="163">
        <f t="shared" si="11"/>
        <v>-150</v>
      </c>
    </row>
    <row r="1125" spans="1:7" x14ac:dyDescent="0.35">
      <c r="A1125" s="348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 x14ac:dyDescent="0.35">
      <c r="A1126" s="348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 x14ac:dyDescent="0.35">
      <c r="A1127" s="348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 x14ac:dyDescent="0.35">
      <c r="A1128" s="348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 x14ac:dyDescent="0.35">
      <c r="A1129" s="348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 x14ac:dyDescent="0.35">
      <c r="A1130" s="348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 x14ac:dyDescent="0.35">
      <c r="A1131" s="348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 x14ac:dyDescent="0.35">
      <c r="A1132" s="348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 x14ac:dyDescent="0.35">
      <c r="A1133" s="348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 x14ac:dyDescent="0.35">
      <c r="A1134" s="348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 x14ac:dyDescent="0.35">
      <c r="A1135" s="348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 x14ac:dyDescent="0.35">
      <c r="A1136" s="348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 x14ac:dyDescent="0.35">
      <c r="A1137" s="348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 x14ac:dyDescent="0.35">
      <c r="A1138" s="348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 x14ac:dyDescent="0.35">
      <c r="A1139" s="348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 x14ac:dyDescent="0.35">
      <c r="A1140" s="348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 x14ac:dyDescent="0.35">
      <c r="A1141" s="348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 x14ac:dyDescent="0.35">
      <c r="A1142" s="348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 x14ac:dyDescent="0.35">
      <c r="A1143" s="348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 x14ac:dyDescent="0.35">
      <c r="A1144" s="348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 x14ac:dyDescent="0.35">
      <c r="A1145" s="348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 x14ac:dyDescent="0.35">
      <c r="A1146" s="348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 x14ac:dyDescent="0.35">
      <c r="A1147" s="346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 x14ac:dyDescent="0.35">
      <c r="A1148" s="346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64" si="15">+C1148-C1147</f>
        <v>-200</v>
      </c>
    </row>
    <row r="1149" spans="1:7" x14ac:dyDescent="0.35">
      <c r="A1149" s="346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 x14ac:dyDescent="0.35">
      <c r="A1150" s="346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 x14ac:dyDescent="0.35">
      <c r="A1151" s="346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 x14ac:dyDescent="0.35">
      <c r="A1152" s="346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 x14ac:dyDescent="0.35">
      <c r="A1153" s="346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 x14ac:dyDescent="0.35">
      <c r="A1154" s="346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 x14ac:dyDescent="0.35">
      <c r="A1155" s="346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 x14ac:dyDescent="0.35">
      <c r="A1156" s="346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 x14ac:dyDescent="0.35">
      <c r="A1157" s="346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 x14ac:dyDescent="0.35">
      <c r="A1158" s="346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 x14ac:dyDescent="0.35">
      <c r="A1159" s="346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 x14ac:dyDescent="0.35">
      <c r="A1160" s="346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 x14ac:dyDescent="0.35">
      <c r="A1161" s="346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 x14ac:dyDescent="0.35">
      <c r="A1162" s="346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 x14ac:dyDescent="0.35">
      <c r="A1163" s="202"/>
      <c r="B1163" s="47"/>
      <c r="C1163" s="47"/>
      <c r="D1163" s="47"/>
      <c r="E1163" s="47"/>
      <c r="F1163" s="62"/>
      <c r="G1163" s="163">
        <f t="shared" si="15"/>
        <v>-18650</v>
      </c>
    </row>
    <row r="1164" spans="1:7" x14ac:dyDescent="0.35">
      <c r="A1164" s="202"/>
      <c r="B1164" s="47"/>
      <c r="C1164" s="47"/>
      <c r="D1164" s="47"/>
      <c r="E1164" s="47"/>
      <c r="F1164" s="62"/>
      <c r="G1164" s="163">
        <f t="shared" si="15"/>
        <v>0</v>
      </c>
    </row>
    <row r="1165" spans="1:7" x14ac:dyDescent="0.35">
      <c r="A1165" s="202"/>
      <c r="B1165" s="47"/>
      <c r="C1165" s="47"/>
      <c r="D1165" s="47"/>
      <c r="E1165" s="47"/>
      <c r="F1165" s="62"/>
    </row>
    <row r="1166" spans="1:7" x14ac:dyDescent="0.35">
      <c r="A1166" s="202"/>
      <c r="B1166" s="47"/>
      <c r="C1166" s="47"/>
      <c r="D1166" s="47"/>
      <c r="E1166" s="47"/>
      <c r="F1166" s="62"/>
    </row>
    <row r="1167" spans="1:7" x14ac:dyDescent="0.35">
      <c r="A1167" s="202"/>
      <c r="B1167" s="47"/>
      <c r="C1167" s="47"/>
      <c r="D1167" s="47"/>
      <c r="E1167" s="47"/>
      <c r="F1167" s="62"/>
    </row>
    <row r="1168" spans="1:7" x14ac:dyDescent="0.35">
      <c r="A1168" s="202"/>
      <c r="B1168" s="47"/>
      <c r="C1168" s="47"/>
      <c r="D1168" s="47"/>
      <c r="E1168" s="47"/>
      <c r="F1168" s="62"/>
    </row>
    <row r="1169" spans="1:6" x14ac:dyDescent="0.35">
      <c r="A1169" s="202"/>
      <c r="B1169" s="47"/>
      <c r="C1169" s="47"/>
      <c r="D1169" s="47"/>
      <c r="E1169" s="47"/>
      <c r="F1169" s="62"/>
    </row>
    <row r="1170" spans="1:6" x14ac:dyDescent="0.35">
      <c r="A1170" s="202"/>
      <c r="B1170" s="47"/>
      <c r="C1170" s="47"/>
      <c r="D1170" s="47"/>
      <c r="E1170" s="47"/>
      <c r="F1170" s="62"/>
    </row>
    <row r="1171" spans="1:6" x14ac:dyDescent="0.35">
      <c r="A1171" s="202"/>
      <c r="B1171" s="47"/>
      <c r="C1171" s="47"/>
      <c r="D1171" s="47"/>
      <c r="E1171" s="47"/>
      <c r="F1171" s="62"/>
    </row>
    <row r="1172" spans="1:6" x14ac:dyDescent="0.35">
      <c r="A1172" s="202"/>
      <c r="B1172" s="47"/>
      <c r="C1172" s="47"/>
      <c r="D1172" s="47"/>
      <c r="E1172" s="47"/>
      <c r="F1172" s="62"/>
    </row>
    <row r="1173" spans="1:6" x14ac:dyDescent="0.35">
      <c r="A1173" s="202"/>
      <c r="B1173" s="47"/>
      <c r="C1173" s="47"/>
      <c r="D1173" s="47"/>
      <c r="E1173" s="47"/>
      <c r="F1173" s="62"/>
    </row>
    <row r="1174" spans="1:6" x14ac:dyDescent="0.35">
      <c r="A1174" s="202"/>
      <c r="B1174" s="47"/>
      <c r="C1174" s="47"/>
      <c r="D1174" s="47"/>
      <c r="E1174" s="47"/>
      <c r="F1174" s="62"/>
    </row>
    <row r="1175" spans="1:6" x14ac:dyDescent="0.35">
      <c r="A1175" s="202"/>
      <c r="B1175" s="47"/>
      <c r="C1175" s="47"/>
      <c r="D1175" s="47"/>
      <c r="E1175" s="47"/>
      <c r="F1175" s="62"/>
    </row>
    <row r="1176" spans="1:6" x14ac:dyDescent="0.35">
      <c r="A1176" s="202"/>
      <c r="B1176" s="47"/>
      <c r="C1176" s="47"/>
      <c r="D1176" s="47"/>
      <c r="E1176" s="47"/>
      <c r="F1176" s="62"/>
    </row>
    <row r="1177" spans="1:6" x14ac:dyDescent="0.35">
      <c r="A1177" s="202"/>
      <c r="B1177" s="47"/>
      <c r="C1177" s="47"/>
      <c r="D1177" s="47"/>
      <c r="E1177" s="47"/>
      <c r="F1177" s="62"/>
    </row>
    <row r="1178" spans="1:6" x14ac:dyDescent="0.35">
      <c r="A1178" s="202"/>
      <c r="B1178" s="47"/>
      <c r="C1178" s="47"/>
      <c r="D1178" s="47"/>
      <c r="E1178" s="47"/>
      <c r="F1178" s="62"/>
    </row>
    <row r="1179" spans="1:6" x14ac:dyDescent="0.35">
      <c r="A1179" s="202"/>
      <c r="B1179" s="47"/>
      <c r="C1179" s="47"/>
      <c r="D1179" s="47"/>
      <c r="E1179" s="47"/>
      <c r="F1179" s="62"/>
    </row>
    <row r="1180" spans="1:6" x14ac:dyDescent="0.35">
      <c r="A1180" s="202"/>
      <c r="B1180" s="47"/>
      <c r="C1180" s="47"/>
      <c r="D1180" s="47"/>
      <c r="E1180" s="47"/>
      <c r="F1180" s="62"/>
    </row>
    <row r="1181" spans="1:6" x14ac:dyDescent="0.35">
      <c r="A1181" s="202"/>
      <c r="B1181" s="47"/>
      <c r="C1181" s="47"/>
      <c r="D1181" s="47"/>
      <c r="E1181" s="47"/>
      <c r="F1181" s="62"/>
    </row>
    <row r="1182" spans="1:6" x14ac:dyDescent="0.35">
      <c r="A1182" s="202"/>
      <c r="B1182" s="47"/>
      <c r="C1182" s="47"/>
      <c r="D1182" s="47"/>
      <c r="E1182" s="47"/>
      <c r="F1182" s="62"/>
    </row>
    <row r="1183" spans="1:6" x14ac:dyDescent="0.35">
      <c r="A1183" s="202"/>
      <c r="B1183" s="47"/>
      <c r="C1183" s="47"/>
      <c r="D1183" s="47"/>
      <c r="E1183" s="47"/>
      <c r="F1183" s="62"/>
    </row>
    <row r="1184" spans="1:6" x14ac:dyDescent="0.35">
      <c r="A1184" s="202"/>
      <c r="B1184" s="47"/>
      <c r="C1184" s="47"/>
      <c r="D1184" s="47"/>
      <c r="E1184" s="47"/>
      <c r="F1184" s="62"/>
    </row>
    <row r="1185" spans="1:6" x14ac:dyDescent="0.35">
      <c r="A1185" s="202"/>
      <c r="B1185" s="47"/>
      <c r="C1185" s="47"/>
      <c r="D1185" s="47"/>
      <c r="E1185" s="47"/>
      <c r="F1185" s="62"/>
    </row>
    <row r="1186" spans="1:6" x14ac:dyDescent="0.35">
      <c r="A1186" s="202"/>
      <c r="B1186" s="47"/>
      <c r="C1186" s="47"/>
      <c r="D1186" s="47"/>
      <c r="E1186" s="47"/>
      <c r="F1186" s="62"/>
    </row>
    <row r="1187" spans="1:6" x14ac:dyDescent="0.35">
      <c r="A1187" s="202"/>
      <c r="B1187" s="47"/>
      <c r="C1187" s="47"/>
      <c r="D1187" s="47"/>
      <c r="E1187" s="47"/>
      <c r="F1187" s="62"/>
    </row>
    <row r="1188" spans="1:6" x14ac:dyDescent="0.35">
      <c r="A1188" s="202"/>
      <c r="B1188" s="47"/>
      <c r="C1188" s="47"/>
      <c r="D1188" s="47"/>
      <c r="E1188" s="47"/>
      <c r="F1188" s="62"/>
    </row>
    <row r="1189" spans="1:6" x14ac:dyDescent="0.35">
      <c r="A1189" s="202"/>
      <c r="B1189" s="47"/>
      <c r="C1189" s="47"/>
      <c r="D1189" s="47"/>
      <c r="E1189" s="47"/>
      <c r="F1189" s="62"/>
    </row>
    <row r="1190" spans="1:6" x14ac:dyDescent="0.35">
      <c r="A1190" s="202"/>
      <c r="B1190" s="47"/>
      <c r="C1190" s="47"/>
      <c r="D1190" s="47"/>
      <c r="E1190" s="47"/>
      <c r="F1190" s="62"/>
    </row>
    <row r="1191" spans="1:6" x14ac:dyDescent="0.35">
      <c r="A1191" s="202"/>
      <c r="B1191" s="47"/>
      <c r="C1191" s="47"/>
      <c r="D1191" s="47"/>
      <c r="E1191" s="47"/>
      <c r="F1191" s="62"/>
    </row>
    <row r="1192" spans="1:6" x14ac:dyDescent="0.35">
      <c r="A1192" s="202"/>
      <c r="B1192" s="47"/>
      <c r="C1192" s="47"/>
      <c r="D1192" s="47"/>
      <c r="E1192" s="47"/>
      <c r="F1192" s="62"/>
    </row>
    <row r="1193" spans="1:6" x14ac:dyDescent="0.35">
      <c r="A1193" s="202"/>
      <c r="B1193" s="47"/>
      <c r="C1193" s="47"/>
      <c r="D1193" s="47"/>
      <c r="E1193" s="47"/>
      <c r="F1193" s="62"/>
    </row>
    <row r="1194" spans="1:6" x14ac:dyDescent="0.35">
      <c r="A1194" s="202"/>
      <c r="B1194" s="47"/>
      <c r="C1194" s="47"/>
      <c r="D1194" s="47"/>
      <c r="E1194" s="47"/>
      <c r="F1194" s="62"/>
    </row>
    <row r="1195" spans="1:6" x14ac:dyDescent="0.35">
      <c r="A1195" s="202"/>
      <c r="B1195" s="47"/>
      <c r="C1195" s="47"/>
      <c r="D1195" s="47"/>
      <c r="E1195" s="47"/>
      <c r="F1195" s="62"/>
    </row>
    <row r="1196" spans="1:6" x14ac:dyDescent="0.35">
      <c r="A1196" s="202"/>
      <c r="B1196" s="47"/>
      <c r="C1196" s="47"/>
      <c r="D1196" s="47"/>
      <c r="E1196" s="47"/>
      <c r="F1196" s="62"/>
    </row>
    <row r="1197" spans="1:6" x14ac:dyDescent="0.35">
      <c r="A1197" s="202"/>
      <c r="B1197" s="47"/>
      <c r="C1197" s="47"/>
      <c r="D1197" s="47"/>
      <c r="E1197" s="47"/>
      <c r="F1197" s="62"/>
    </row>
    <row r="1198" spans="1:6" x14ac:dyDescent="0.35">
      <c r="A1198" s="202"/>
      <c r="B1198" s="47"/>
      <c r="C1198" s="47"/>
      <c r="D1198" s="47"/>
      <c r="E1198" s="47"/>
      <c r="F1198" s="62"/>
    </row>
    <row r="1199" spans="1:6" x14ac:dyDescent="0.35">
      <c r="A1199" s="202"/>
      <c r="B1199" s="47"/>
      <c r="C1199" s="47"/>
      <c r="D1199" s="47"/>
      <c r="E1199" s="47"/>
      <c r="F1199" s="62"/>
    </row>
    <row r="1200" spans="1:6" x14ac:dyDescent="0.35">
      <c r="A1200" s="202"/>
      <c r="B1200" s="47"/>
      <c r="C1200" s="47"/>
      <c r="D1200" s="47"/>
      <c r="E1200" s="47"/>
      <c r="F1200" s="62"/>
    </row>
    <row r="1201" spans="1:6" x14ac:dyDescent="0.35">
      <c r="A1201" s="202"/>
      <c r="B1201" s="47"/>
      <c r="C1201" s="47"/>
      <c r="D1201" s="47"/>
      <c r="E1201" s="47"/>
      <c r="F1201" s="62"/>
    </row>
    <row r="1202" spans="1:6" x14ac:dyDescent="0.35">
      <c r="A1202" s="202"/>
      <c r="B1202" s="47"/>
      <c r="C1202" s="47"/>
      <c r="D1202" s="47"/>
      <c r="E1202" s="47"/>
      <c r="F1202" s="62"/>
    </row>
    <row r="1203" spans="1:6" x14ac:dyDescent="0.35">
      <c r="A1203" s="202"/>
      <c r="B1203" s="47"/>
      <c r="C1203" s="47"/>
      <c r="D1203" s="47"/>
      <c r="E1203" s="47"/>
      <c r="F1203" s="62"/>
    </row>
    <row r="1204" spans="1:6" x14ac:dyDescent="0.35">
      <c r="A1204" s="202"/>
      <c r="B1204" s="47"/>
      <c r="C1204" s="47"/>
      <c r="D1204" s="47"/>
      <c r="E1204" s="47"/>
      <c r="F1204" s="62"/>
    </row>
    <row r="1205" spans="1:6" x14ac:dyDescent="0.35">
      <c r="A1205" s="202"/>
      <c r="B1205" s="47"/>
      <c r="C1205" s="47"/>
      <c r="D1205" s="47"/>
      <c r="E1205" s="47"/>
      <c r="F1205" s="62"/>
    </row>
    <row r="1206" spans="1:6" x14ac:dyDescent="0.35">
      <c r="A1206" s="202"/>
      <c r="B1206" s="47"/>
      <c r="C1206" s="47"/>
      <c r="D1206" s="47"/>
      <c r="E1206" s="47"/>
      <c r="F1206" s="62"/>
    </row>
    <row r="1207" spans="1:6" x14ac:dyDescent="0.35">
      <c r="A1207" s="202"/>
      <c r="B1207" s="47"/>
      <c r="C1207" s="47"/>
      <c r="D1207" s="47"/>
      <c r="E1207" s="47"/>
      <c r="F1207" s="62"/>
    </row>
    <row r="1208" spans="1:6" x14ac:dyDescent="0.35">
      <c r="A1208" s="202"/>
      <c r="B1208" s="47"/>
      <c r="C1208" s="47"/>
      <c r="D1208" s="47"/>
      <c r="E1208" s="47"/>
      <c r="F1208" s="62"/>
    </row>
    <row r="1209" spans="1:6" x14ac:dyDescent="0.35">
      <c r="A1209" s="202"/>
      <c r="B1209" s="47"/>
      <c r="C1209" s="47"/>
      <c r="D1209" s="47"/>
      <c r="E1209" s="47"/>
      <c r="F1209" s="62"/>
    </row>
    <row r="1210" spans="1:6" x14ac:dyDescent="0.35">
      <c r="A1210" s="202"/>
      <c r="B1210" s="47"/>
      <c r="C1210" s="47"/>
      <c r="D1210" s="47"/>
      <c r="E1210" s="47"/>
      <c r="F1210" s="62"/>
    </row>
    <row r="1211" spans="1:6" x14ac:dyDescent="0.35">
      <c r="A1211" s="202"/>
      <c r="B1211" s="47"/>
      <c r="C1211" s="47"/>
      <c r="D1211" s="47"/>
      <c r="E1211" s="47"/>
      <c r="F1211" s="62"/>
    </row>
    <row r="1212" spans="1:6" x14ac:dyDescent="0.35">
      <c r="A1212" s="202"/>
      <c r="B1212" s="47"/>
      <c r="C1212" s="47"/>
      <c r="D1212" s="47"/>
      <c r="E1212" s="47"/>
      <c r="F1212" s="62"/>
    </row>
    <row r="1213" spans="1:6" x14ac:dyDescent="0.35">
      <c r="A1213" s="202"/>
      <c r="B1213" s="47"/>
      <c r="C1213" s="47"/>
      <c r="D1213" s="47"/>
      <c r="E1213" s="47"/>
      <c r="F1213" s="62"/>
    </row>
    <row r="1214" spans="1:6" x14ac:dyDescent="0.35">
      <c r="A1214" s="202"/>
      <c r="B1214" s="47"/>
      <c r="C1214" s="47"/>
      <c r="D1214" s="47"/>
      <c r="E1214" s="47"/>
      <c r="F1214" s="62"/>
    </row>
    <row r="1215" spans="1:6" x14ac:dyDescent="0.35">
      <c r="A1215" s="202"/>
      <c r="B1215" s="47"/>
      <c r="C1215" s="47"/>
      <c r="D1215" s="47"/>
      <c r="E1215" s="47"/>
      <c r="F1215" s="62"/>
    </row>
    <row r="1216" spans="1:6" x14ac:dyDescent="0.35">
      <c r="A1216" s="202"/>
      <c r="B1216" s="47"/>
      <c r="C1216" s="47"/>
      <c r="D1216" s="47"/>
      <c r="E1216" s="47"/>
      <c r="F1216" s="62"/>
    </row>
    <row r="1217" spans="1:6" x14ac:dyDescent="0.35">
      <c r="A1217" s="202"/>
      <c r="B1217" s="47"/>
      <c r="C1217" s="47"/>
      <c r="D1217" s="47"/>
      <c r="E1217" s="47"/>
      <c r="F1217" s="62"/>
    </row>
    <row r="1218" spans="1:6" x14ac:dyDescent="0.35">
      <c r="A1218" s="202"/>
      <c r="B1218" s="47"/>
      <c r="C1218" s="47"/>
      <c r="D1218" s="47"/>
      <c r="E1218" s="47"/>
      <c r="F1218" s="62"/>
    </row>
    <row r="1219" spans="1:6" x14ac:dyDescent="0.35">
      <c r="A1219" s="202"/>
      <c r="B1219" s="47"/>
      <c r="C1219" s="47"/>
      <c r="D1219" s="47"/>
      <c r="E1219" s="47"/>
      <c r="F1219" s="62"/>
    </row>
    <row r="1220" spans="1:6" x14ac:dyDescent="0.35">
      <c r="A1220" s="202"/>
      <c r="B1220" s="47"/>
      <c r="C1220" s="47"/>
      <c r="D1220" s="47"/>
      <c r="E1220" s="47"/>
      <c r="F1220" s="62"/>
    </row>
    <row r="1221" spans="1:6" x14ac:dyDescent="0.35">
      <c r="A1221" s="202"/>
      <c r="B1221" s="47"/>
      <c r="C1221" s="47"/>
      <c r="D1221" s="47"/>
      <c r="E1221" s="47"/>
      <c r="F1221" s="62"/>
    </row>
    <row r="1222" spans="1:6" x14ac:dyDescent="0.35">
      <c r="A1222" s="202"/>
      <c r="B1222" s="47"/>
      <c r="C1222" s="47"/>
      <c r="D1222" s="47"/>
      <c r="E1222" s="47"/>
      <c r="F1222" s="62"/>
    </row>
    <row r="1223" spans="1:6" x14ac:dyDescent="0.35">
      <c r="A1223" s="202"/>
      <c r="B1223" s="47"/>
      <c r="C1223" s="47"/>
      <c r="D1223" s="47"/>
      <c r="E1223" s="47"/>
      <c r="F1223" s="62"/>
    </row>
    <row r="1224" spans="1:6" x14ac:dyDescent="0.35">
      <c r="A1224" s="202"/>
      <c r="B1224" s="47"/>
      <c r="C1224" s="47"/>
      <c r="D1224" s="47"/>
      <c r="E1224" s="47"/>
      <c r="F1224" s="62"/>
    </row>
    <row r="1225" spans="1:6" x14ac:dyDescent="0.35">
      <c r="A1225" s="202"/>
      <c r="B1225" s="47"/>
      <c r="C1225" s="47"/>
      <c r="D1225" s="47"/>
      <c r="E1225" s="47"/>
      <c r="F1225" s="62"/>
    </row>
    <row r="1226" spans="1:6" x14ac:dyDescent="0.35">
      <c r="A1226" s="202"/>
      <c r="B1226" s="47"/>
      <c r="C1226" s="47"/>
      <c r="D1226" s="47"/>
      <c r="E1226" s="47"/>
      <c r="F1226" s="62"/>
    </row>
    <row r="1227" spans="1:6" x14ac:dyDescent="0.35">
      <c r="A1227" s="202"/>
      <c r="B1227" s="47"/>
      <c r="C1227" s="47"/>
      <c r="D1227" s="47"/>
      <c r="E1227" s="47"/>
      <c r="F1227" s="62"/>
    </row>
    <row r="1228" spans="1:6" x14ac:dyDescent="0.35">
      <c r="A1228" s="202"/>
      <c r="B1228" s="47"/>
      <c r="C1228" s="47"/>
      <c r="D1228" s="47"/>
      <c r="E1228" s="47"/>
      <c r="F1228" s="62"/>
    </row>
    <row r="1229" spans="1:6" x14ac:dyDescent="0.35">
      <c r="A1229" s="202"/>
      <c r="B1229" s="47"/>
      <c r="C1229" s="47"/>
      <c r="D1229" s="47"/>
      <c r="E1229" s="47"/>
      <c r="F1229" s="62"/>
    </row>
    <row r="1230" spans="1:6" x14ac:dyDescent="0.35">
      <c r="A1230" s="202"/>
      <c r="B1230" s="47"/>
      <c r="C1230" s="47"/>
      <c r="D1230" s="47"/>
      <c r="E1230" s="47"/>
      <c r="F1230" s="62"/>
    </row>
    <row r="1231" spans="1:6" x14ac:dyDescent="0.35">
      <c r="A1231" s="202"/>
      <c r="B1231" s="47"/>
      <c r="C1231" s="47"/>
      <c r="D1231" s="47"/>
      <c r="E1231" s="47"/>
      <c r="F1231" s="62"/>
    </row>
    <row r="1232" spans="1:6" x14ac:dyDescent="0.35">
      <c r="A1232" s="202"/>
      <c r="B1232" s="47"/>
      <c r="C1232" s="47"/>
      <c r="D1232" s="47"/>
      <c r="E1232" s="47"/>
      <c r="F1232" s="62"/>
    </row>
    <row r="1233" spans="1:6" x14ac:dyDescent="0.35">
      <c r="A1233" s="202"/>
      <c r="B1233" s="47"/>
      <c r="C1233" s="47"/>
      <c r="D1233" s="47"/>
      <c r="E1233" s="47"/>
      <c r="F1233" s="62"/>
    </row>
    <row r="1234" spans="1:6" x14ac:dyDescent="0.35">
      <c r="A1234" s="202"/>
      <c r="B1234" s="47"/>
      <c r="C1234" s="47"/>
      <c r="D1234" s="47"/>
      <c r="E1234" s="47"/>
      <c r="F1234" s="62"/>
    </row>
    <row r="1235" spans="1:6" x14ac:dyDescent="0.35">
      <c r="A1235" s="202"/>
      <c r="B1235" s="47"/>
      <c r="C1235" s="47"/>
      <c r="D1235" s="47"/>
      <c r="E1235" s="47"/>
      <c r="F1235" s="62"/>
    </row>
    <row r="1236" spans="1:6" x14ac:dyDescent="0.35">
      <c r="A1236" s="202"/>
      <c r="B1236" s="47"/>
      <c r="C1236" s="47"/>
      <c r="D1236" s="47"/>
      <c r="E1236" s="47"/>
      <c r="F1236" s="62"/>
    </row>
    <row r="1237" spans="1:6" x14ac:dyDescent="0.35">
      <c r="A1237" s="202"/>
      <c r="B1237" s="47"/>
      <c r="C1237" s="47"/>
      <c r="D1237" s="47"/>
      <c r="E1237" s="47"/>
      <c r="F1237" s="62"/>
    </row>
    <row r="1238" spans="1:6" x14ac:dyDescent="0.35">
      <c r="A1238" s="202"/>
      <c r="B1238" s="47"/>
      <c r="C1238" s="47"/>
      <c r="D1238" s="47"/>
      <c r="E1238" s="47"/>
      <c r="F1238" s="62"/>
    </row>
    <row r="1239" spans="1:6" x14ac:dyDescent="0.35">
      <c r="A1239" s="202"/>
      <c r="B1239" s="47"/>
      <c r="C1239" s="47"/>
      <c r="D1239" s="47"/>
      <c r="E1239" s="47"/>
      <c r="F1239" s="62"/>
    </row>
    <row r="1240" spans="1:6" x14ac:dyDescent="0.35">
      <c r="A1240" s="202"/>
      <c r="B1240" s="47"/>
      <c r="C1240" s="47"/>
      <c r="D1240" s="47"/>
      <c r="E1240" s="47"/>
      <c r="F1240" s="62"/>
    </row>
    <row r="1241" spans="1:6" x14ac:dyDescent="0.35">
      <c r="A1241" s="202"/>
      <c r="B1241" s="47"/>
      <c r="C1241" s="47"/>
      <c r="D1241" s="47"/>
      <c r="E1241" s="47"/>
      <c r="F1241" s="62"/>
    </row>
    <row r="1242" spans="1:6" x14ac:dyDescent="0.35">
      <c r="A1242" s="202"/>
      <c r="B1242" s="47"/>
      <c r="C1242" s="47"/>
      <c r="D1242" s="47"/>
      <c r="E1242" s="47"/>
      <c r="F1242" s="62"/>
    </row>
    <row r="1243" spans="1:6" x14ac:dyDescent="0.35">
      <c r="A1243" s="202"/>
      <c r="B1243" s="47"/>
      <c r="C1243" s="47"/>
      <c r="D1243" s="47"/>
      <c r="E1243" s="47"/>
      <c r="F1243" s="62"/>
    </row>
    <row r="1244" spans="1:6" x14ac:dyDescent="0.35">
      <c r="A1244" s="202"/>
      <c r="B1244" s="47"/>
      <c r="C1244" s="47"/>
      <c r="D1244" s="47"/>
      <c r="E1244" s="47"/>
      <c r="F1244" s="62"/>
    </row>
    <row r="1245" spans="1:6" x14ac:dyDescent="0.35">
      <c r="A1245" s="202"/>
      <c r="B1245" s="47"/>
      <c r="C1245" s="47"/>
      <c r="D1245" s="47"/>
      <c r="E1245" s="47"/>
      <c r="F1245" s="62"/>
    </row>
    <row r="1246" spans="1:6" x14ac:dyDescent="0.35">
      <c r="A1246" s="202"/>
      <c r="B1246" s="47"/>
      <c r="C1246" s="47"/>
      <c r="D1246" s="47"/>
      <c r="E1246" s="47"/>
      <c r="F1246" s="62"/>
    </row>
    <row r="1247" spans="1:6" x14ac:dyDescent="0.35">
      <c r="A1247" s="202"/>
      <c r="B1247" s="47"/>
      <c r="C1247" s="47"/>
      <c r="D1247" s="47"/>
      <c r="E1247" s="47"/>
      <c r="F1247" s="62"/>
    </row>
    <row r="1248" spans="1:6" x14ac:dyDescent="0.35">
      <c r="A1248" s="202"/>
      <c r="B1248" s="47"/>
      <c r="C1248" s="47"/>
      <c r="D1248" s="47"/>
      <c r="E1248" s="47"/>
      <c r="F1248" s="62"/>
    </row>
    <row r="1249" spans="1:6" x14ac:dyDescent="0.35">
      <c r="A1249" s="202"/>
      <c r="B1249" s="47"/>
      <c r="C1249" s="47"/>
      <c r="D1249" s="47"/>
      <c r="E1249" s="47"/>
      <c r="F1249" s="62"/>
    </row>
    <row r="1250" spans="1:6" x14ac:dyDescent="0.35">
      <c r="A1250" s="202"/>
      <c r="B1250" s="47"/>
      <c r="C1250" s="47"/>
      <c r="D1250" s="47"/>
      <c r="E1250" s="47"/>
      <c r="F1250" s="62"/>
    </row>
    <row r="1251" spans="1:6" x14ac:dyDescent="0.35">
      <c r="A1251" s="202"/>
      <c r="B1251" s="47"/>
      <c r="C1251" s="47"/>
      <c r="D1251" s="47"/>
      <c r="E1251" s="47"/>
      <c r="F1251" s="62"/>
    </row>
    <row r="1252" spans="1:6" x14ac:dyDescent="0.35">
      <c r="A1252" s="202"/>
      <c r="B1252" s="47"/>
      <c r="C1252" s="47"/>
      <c r="D1252" s="47"/>
      <c r="E1252" s="47"/>
      <c r="F1252" s="62"/>
    </row>
    <row r="1253" spans="1:6" x14ac:dyDescent="0.35">
      <c r="A1253" s="202"/>
      <c r="B1253" s="47"/>
      <c r="C1253" s="47"/>
      <c r="D1253" s="47"/>
      <c r="E1253" s="47"/>
      <c r="F1253" s="62"/>
    </row>
    <row r="1254" spans="1:6" x14ac:dyDescent="0.35">
      <c r="A1254" s="202"/>
      <c r="B1254" s="47"/>
      <c r="C1254" s="47"/>
      <c r="D1254" s="47"/>
      <c r="E1254" s="47"/>
      <c r="F1254" s="62"/>
    </row>
    <row r="1255" spans="1:6" x14ac:dyDescent="0.35">
      <c r="A1255" s="202"/>
      <c r="B1255" s="47"/>
      <c r="C1255" s="47"/>
      <c r="D1255" s="47"/>
      <c r="E1255" s="47"/>
      <c r="F1255" s="62"/>
    </row>
    <row r="1256" spans="1:6" x14ac:dyDescent="0.35">
      <c r="A1256" s="202"/>
      <c r="B1256" s="47"/>
      <c r="C1256" s="47"/>
      <c r="D1256" s="47"/>
      <c r="E1256" s="47"/>
      <c r="F1256" s="62"/>
    </row>
    <row r="1257" spans="1:6" x14ac:dyDescent="0.35">
      <c r="A1257" s="202"/>
      <c r="B1257" s="47"/>
      <c r="C1257" s="47"/>
      <c r="D1257" s="47"/>
      <c r="E1257" s="47"/>
      <c r="F1257" s="62"/>
    </row>
    <row r="1258" spans="1:6" x14ac:dyDescent="0.35">
      <c r="A1258" s="202"/>
      <c r="B1258" s="47"/>
      <c r="C1258" s="47"/>
      <c r="D1258" s="47"/>
      <c r="E1258" s="47"/>
      <c r="F1258" s="62"/>
    </row>
    <row r="1259" spans="1:6" x14ac:dyDescent="0.35">
      <c r="A1259" s="202"/>
      <c r="B1259" s="47"/>
      <c r="C1259" s="47"/>
      <c r="D1259" s="47"/>
      <c r="E1259" s="47"/>
      <c r="F1259" s="62"/>
    </row>
    <row r="1260" spans="1:6" x14ac:dyDescent="0.35">
      <c r="A1260" s="202"/>
      <c r="B1260" s="47"/>
      <c r="C1260" s="47"/>
      <c r="D1260" s="47"/>
      <c r="E1260" s="47"/>
      <c r="F1260" s="62"/>
    </row>
    <row r="1261" spans="1:6" x14ac:dyDescent="0.35">
      <c r="A1261" s="202"/>
      <c r="B1261" s="47"/>
      <c r="C1261" s="47"/>
      <c r="D1261" s="47"/>
      <c r="E1261" s="47"/>
      <c r="F1261" s="62"/>
    </row>
    <row r="1262" spans="1:6" x14ac:dyDescent="0.35">
      <c r="A1262" s="202"/>
      <c r="B1262" s="47"/>
      <c r="C1262" s="47"/>
      <c r="D1262" s="47"/>
      <c r="E1262" s="47"/>
      <c r="F1262" s="62"/>
    </row>
    <row r="1263" spans="1:6" x14ac:dyDescent="0.35">
      <c r="A1263" s="202"/>
      <c r="B1263" s="47"/>
      <c r="C1263" s="47"/>
      <c r="D1263" s="47"/>
      <c r="E1263" s="47"/>
      <c r="F1263" s="62"/>
    </row>
    <row r="1264" spans="1:6" x14ac:dyDescent="0.35">
      <c r="A1264" s="202"/>
      <c r="B1264" s="47"/>
      <c r="C1264" s="47"/>
      <c r="D1264" s="47"/>
      <c r="E1264" s="47"/>
      <c r="F1264" s="62"/>
    </row>
    <row r="1265" spans="1:6" x14ac:dyDescent="0.35">
      <c r="A1265" s="202"/>
      <c r="B1265" s="47"/>
      <c r="C1265" s="47"/>
      <c r="D1265" s="47"/>
      <c r="E1265" s="47"/>
      <c r="F1265" s="62"/>
    </row>
    <row r="1266" spans="1:6" x14ac:dyDescent="0.35">
      <c r="A1266" s="202"/>
      <c r="B1266" s="47"/>
      <c r="C1266" s="47"/>
      <c r="D1266" s="47"/>
      <c r="E1266" s="47"/>
      <c r="F1266" s="62"/>
    </row>
    <row r="1267" spans="1:6" x14ac:dyDescent="0.35">
      <c r="A1267" s="202"/>
      <c r="B1267" s="47"/>
      <c r="C1267" s="47"/>
      <c r="D1267" s="47"/>
      <c r="E1267" s="47"/>
      <c r="F1267" s="62"/>
    </row>
    <row r="1268" spans="1:6" x14ac:dyDescent="0.35">
      <c r="A1268" s="202"/>
      <c r="B1268" s="47"/>
      <c r="C1268" s="47"/>
      <c r="D1268" s="47"/>
      <c r="E1268" s="47"/>
      <c r="F1268" s="62"/>
    </row>
    <row r="1269" spans="1:6" x14ac:dyDescent="0.35">
      <c r="A1269" s="202"/>
      <c r="B1269" s="47"/>
      <c r="C1269" s="47"/>
      <c r="D1269" s="47"/>
      <c r="E1269" s="47"/>
      <c r="F1269" s="62"/>
    </row>
    <row r="1270" spans="1:6" x14ac:dyDescent="0.35">
      <c r="A1270" s="202"/>
      <c r="B1270" s="47"/>
      <c r="C1270" s="47"/>
      <c r="D1270" s="47"/>
      <c r="E1270" s="47"/>
      <c r="F1270" s="62"/>
    </row>
    <row r="1271" spans="1:6" x14ac:dyDescent="0.35">
      <c r="A1271" s="202"/>
      <c r="B1271" s="47"/>
      <c r="C1271" s="47"/>
      <c r="D1271" s="47"/>
      <c r="E1271" s="47"/>
      <c r="F1271" s="62"/>
    </row>
    <row r="1272" spans="1:6" x14ac:dyDescent="0.35">
      <c r="A1272" s="202"/>
      <c r="B1272" s="47"/>
      <c r="C1272" s="47"/>
      <c r="D1272" s="47"/>
      <c r="E1272" s="47"/>
      <c r="F1272" s="62"/>
    </row>
    <row r="1273" spans="1:6" x14ac:dyDescent="0.35">
      <c r="A1273" s="202"/>
      <c r="B1273" s="47"/>
      <c r="C1273" s="47"/>
      <c r="D1273" s="47"/>
      <c r="E1273" s="47"/>
      <c r="F1273" s="62"/>
    </row>
    <row r="1274" spans="1:6" x14ac:dyDescent="0.35">
      <c r="A1274" s="202"/>
      <c r="B1274" s="47"/>
      <c r="C1274" s="47"/>
      <c r="D1274" s="47"/>
      <c r="E1274" s="47"/>
      <c r="F1274" s="62"/>
    </row>
    <row r="1275" spans="1:6" x14ac:dyDescent="0.35">
      <c r="A1275" s="202"/>
      <c r="B1275" s="47"/>
      <c r="C1275" s="47"/>
      <c r="D1275" s="47"/>
      <c r="E1275" s="47"/>
      <c r="F1275" s="62"/>
    </row>
    <row r="1276" spans="1:6" x14ac:dyDescent="0.35">
      <c r="A1276" s="202"/>
      <c r="B1276" s="47"/>
      <c r="C1276" s="47"/>
      <c r="D1276" s="47"/>
      <c r="E1276" s="47"/>
      <c r="F1276" s="62"/>
    </row>
    <row r="1277" spans="1:6" x14ac:dyDescent="0.35">
      <c r="A1277" s="202"/>
      <c r="B1277" s="47"/>
      <c r="C1277" s="47"/>
      <c r="D1277" s="47"/>
      <c r="E1277" s="47"/>
      <c r="F1277" s="62"/>
    </row>
    <row r="1278" spans="1:6" x14ac:dyDescent="0.35">
      <c r="A1278" s="202"/>
      <c r="B1278" s="47"/>
      <c r="C1278" s="47"/>
      <c r="D1278" s="47"/>
      <c r="E1278" s="47"/>
      <c r="F1278" s="62"/>
    </row>
    <row r="1279" spans="1:6" x14ac:dyDescent="0.35">
      <c r="A1279" s="202"/>
      <c r="B1279" s="47"/>
      <c r="C1279" s="47"/>
      <c r="D1279" s="47"/>
      <c r="E1279" s="47"/>
      <c r="F1279" s="62"/>
    </row>
    <row r="1280" spans="1:6" x14ac:dyDescent="0.35">
      <c r="A1280" s="202"/>
      <c r="B1280" s="47"/>
      <c r="C1280" s="47"/>
      <c r="D1280" s="47"/>
      <c r="E1280" s="47"/>
      <c r="F1280" s="62"/>
    </row>
    <row r="1281" spans="1:6" x14ac:dyDescent="0.35">
      <c r="A1281" s="202"/>
      <c r="B1281" s="47"/>
      <c r="C1281" s="47"/>
      <c r="D1281" s="47"/>
      <c r="E1281" s="47"/>
      <c r="F1281" s="62"/>
    </row>
    <row r="1282" spans="1:6" x14ac:dyDescent="0.35">
      <c r="A1282" s="202"/>
      <c r="B1282" s="47"/>
      <c r="C1282" s="47"/>
      <c r="D1282" s="47"/>
      <c r="E1282" s="47"/>
      <c r="F1282" s="62"/>
    </row>
    <row r="1283" spans="1:6" x14ac:dyDescent="0.35">
      <c r="A1283" s="202"/>
      <c r="B1283" s="47"/>
      <c r="C1283" s="47"/>
      <c r="D1283" s="47"/>
      <c r="E1283" s="47"/>
      <c r="F1283" s="62"/>
    </row>
    <row r="1284" spans="1:6" x14ac:dyDescent="0.35">
      <c r="A1284" s="202"/>
      <c r="B1284" s="47"/>
      <c r="C1284" s="47"/>
      <c r="D1284" s="47"/>
      <c r="E1284" s="47"/>
      <c r="F1284" s="62"/>
    </row>
    <row r="1285" spans="1:6" x14ac:dyDescent="0.35">
      <c r="A1285" s="202"/>
      <c r="B1285" s="47"/>
      <c r="C1285" s="47"/>
      <c r="D1285" s="47"/>
      <c r="E1285" s="47"/>
      <c r="F1285" s="62"/>
    </row>
    <row r="1286" spans="1:6" x14ac:dyDescent="0.35">
      <c r="A1286" s="202"/>
      <c r="B1286" s="47"/>
      <c r="C1286" s="47"/>
      <c r="D1286" s="47"/>
      <c r="E1286" s="47"/>
      <c r="F1286" s="62"/>
    </row>
    <row r="1287" spans="1:6" x14ac:dyDescent="0.35">
      <c r="A1287" s="202"/>
      <c r="B1287" s="47"/>
      <c r="C1287" s="47"/>
      <c r="D1287" s="47"/>
      <c r="E1287" s="47"/>
      <c r="F1287" s="62"/>
    </row>
    <row r="1288" spans="1:6" x14ac:dyDescent="0.35">
      <c r="A1288" s="202"/>
      <c r="B1288" s="47"/>
      <c r="C1288" s="47"/>
      <c r="D1288" s="47"/>
      <c r="E1288" s="47"/>
      <c r="F1288" s="62"/>
    </row>
    <row r="1289" spans="1:6" x14ac:dyDescent="0.35">
      <c r="A1289" s="202"/>
      <c r="B1289" s="47"/>
      <c r="C1289" s="47"/>
      <c r="D1289" s="47"/>
      <c r="E1289" s="47"/>
      <c r="F1289" s="62"/>
    </row>
    <row r="1290" spans="1:6" x14ac:dyDescent="0.35">
      <c r="A1290" s="202"/>
      <c r="B1290" s="47"/>
      <c r="C1290" s="47"/>
      <c r="D1290" s="47"/>
      <c r="E1290" s="47"/>
      <c r="F1290" s="62"/>
    </row>
    <row r="1291" spans="1:6" x14ac:dyDescent="0.35">
      <c r="A1291" s="202"/>
      <c r="B1291" s="47"/>
      <c r="C1291" s="47"/>
      <c r="D1291" s="47"/>
      <c r="E1291" s="47"/>
      <c r="F1291" s="62"/>
    </row>
    <row r="1292" spans="1:6" x14ac:dyDescent="0.35">
      <c r="A1292" s="202"/>
      <c r="B1292" s="47"/>
      <c r="C1292" s="47"/>
      <c r="D1292" s="47"/>
      <c r="E1292" s="47"/>
      <c r="F1292" s="62"/>
    </row>
    <row r="1293" spans="1:6" x14ac:dyDescent="0.35">
      <c r="A1293" s="202"/>
      <c r="B1293" s="47"/>
      <c r="C1293" s="47"/>
      <c r="D1293" s="47"/>
      <c r="E1293" s="47"/>
      <c r="F1293" s="62"/>
    </row>
    <row r="1294" spans="1:6" x14ac:dyDescent="0.35">
      <c r="A1294" s="202"/>
      <c r="B1294" s="47"/>
      <c r="C1294" s="47"/>
      <c r="D1294" s="47"/>
      <c r="E1294" s="47"/>
      <c r="F1294" s="62"/>
    </row>
    <row r="1295" spans="1:6" x14ac:dyDescent="0.35">
      <c r="A1295" s="202"/>
      <c r="B1295" s="47"/>
      <c r="C1295" s="47"/>
      <c r="D1295" s="47"/>
      <c r="E1295" s="47"/>
      <c r="F1295" s="62"/>
    </row>
    <row r="1296" spans="1:6" x14ac:dyDescent="0.35">
      <c r="A1296" s="202"/>
      <c r="B1296" s="47"/>
      <c r="C1296" s="47"/>
      <c r="D1296" s="47"/>
      <c r="E1296" s="47"/>
      <c r="F1296" s="62"/>
    </row>
    <row r="1297" spans="1:6" x14ac:dyDescent="0.35">
      <c r="A1297" s="202"/>
      <c r="B1297" s="47"/>
      <c r="C1297" s="47"/>
      <c r="D1297" s="47"/>
      <c r="E1297" s="47"/>
      <c r="F1297" s="62"/>
    </row>
    <row r="1298" spans="1:6" x14ac:dyDescent="0.35">
      <c r="A1298" s="202"/>
      <c r="B1298" s="47"/>
      <c r="C1298" s="47"/>
      <c r="D1298" s="47"/>
      <c r="E1298" s="47"/>
      <c r="F1298" s="62"/>
    </row>
    <row r="1299" spans="1:6" x14ac:dyDescent="0.35">
      <c r="A1299" s="202"/>
      <c r="B1299" s="47"/>
      <c r="C1299" s="47"/>
      <c r="D1299" s="47"/>
      <c r="E1299" s="47"/>
      <c r="F1299" s="62"/>
    </row>
    <row r="1300" spans="1:6" x14ac:dyDescent="0.35">
      <c r="A1300" s="202"/>
      <c r="B1300" s="47"/>
      <c r="C1300" s="47"/>
      <c r="D1300" s="47"/>
      <c r="E1300" s="47"/>
      <c r="F1300" s="62"/>
    </row>
    <row r="1301" spans="1:6" x14ac:dyDescent="0.35">
      <c r="A1301" s="202"/>
      <c r="B1301" s="47"/>
      <c r="C1301" s="47"/>
      <c r="D1301" s="47"/>
      <c r="E1301" s="47"/>
      <c r="F1301" s="62"/>
    </row>
    <row r="1302" spans="1:6" x14ac:dyDescent="0.35">
      <c r="A1302" s="202"/>
      <c r="B1302" s="47"/>
      <c r="C1302" s="47"/>
      <c r="D1302" s="47"/>
      <c r="E1302" s="47"/>
      <c r="F1302" s="62"/>
    </row>
    <row r="1303" spans="1:6" x14ac:dyDescent="0.35">
      <c r="A1303" s="202"/>
      <c r="B1303" s="47"/>
      <c r="C1303" s="47"/>
      <c r="D1303" s="47"/>
      <c r="E1303" s="47"/>
      <c r="F1303" s="62"/>
    </row>
    <row r="1304" spans="1:6" x14ac:dyDescent="0.35">
      <c r="A1304" s="202"/>
      <c r="B1304" s="47"/>
      <c r="C1304" s="47"/>
      <c r="D1304" s="47"/>
      <c r="E1304" s="47"/>
      <c r="F1304" s="62"/>
    </row>
    <row r="1305" spans="1:6" x14ac:dyDescent="0.35">
      <c r="A1305" s="202"/>
      <c r="B1305" s="47"/>
      <c r="C1305" s="47"/>
      <c r="D1305" s="47"/>
      <c r="E1305" s="47"/>
      <c r="F1305" s="62"/>
    </row>
    <row r="1306" spans="1:6" x14ac:dyDescent="0.35">
      <c r="A1306" s="202"/>
      <c r="B1306" s="47"/>
      <c r="C1306" s="47"/>
      <c r="D1306" s="47"/>
      <c r="E1306" s="47"/>
      <c r="F1306" s="62"/>
    </row>
    <row r="1307" spans="1:6" x14ac:dyDescent="0.35">
      <c r="A1307" s="202"/>
      <c r="B1307" s="47"/>
      <c r="C1307" s="47"/>
      <c r="D1307" s="47"/>
      <c r="E1307" s="47"/>
      <c r="F1307" s="62"/>
    </row>
    <row r="1308" spans="1:6" x14ac:dyDescent="0.35">
      <c r="A1308" s="202"/>
      <c r="B1308" s="47"/>
      <c r="C1308" s="47"/>
      <c r="D1308" s="47"/>
      <c r="E1308" s="47"/>
      <c r="F1308" s="62"/>
    </row>
    <row r="1309" spans="1:6" x14ac:dyDescent="0.35">
      <c r="A1309" s="202"/>
      <c r="B1309" s="47"/>
      <c r="C1309" s="47"/>
      <c r="D1309" s="47"/>
      <c r="E1309" s="47"/>
      <c r="F1309" s="62"/>
    </row>
    <row r="1310" spans="1:6" x14ac:dyDescent="0.35">
      <c r="A1310" s="202"/>
      <c r="B1310" s="47"/>
      <c r="C1310" s="47"/>
      <c r="D1310" s="47"/>
      <c r="E1310" s="47"/>
      <c r="F1310" s="62"/>
    </row>
    <row r="1311" spans="1:6" x14ac:dyDescent="0.35">
      <c r="A1311" s="202"/>
      <c r="B1311" s="47"/>
      <c r="C1311" s="47"/>
      <c r="D1311" s="47"/>
      <c r="E1311" s="47"/>
      <c r="F1311" s="62"/>
    </row>
    <row r="1312" spans="1:6" x14ac:dyDescent="0.35">
      <c r="A1312" s="202"/>
      <c r="B1312" s="47"/>
      <c r="C1312" s="47"/>
      <c r="D1312" s="47"/>
      <c r="E1312" s="47"/>
      <c r="F1312" s="62"/>
    </row>
    <row r="1313" spans="1:6" x14ac:dyDescent="0.35">
      <c r="A1313" s="202"/>
      <c r="B1313" s="47"/>
      <c r="C1313" s="47"/>
      <c r="D1313" s="47"/>
      <c r="E1313" s="47"/>
      <c r="F1313" s="62"/>
    </row>
    <row r="1314" spans="1:6" x14ac:dyDescent="0.35">
      <c r="A1314" s="202"/>
      <c r="B1314" s="47"/>
      <c r="C1314" s="47"/>
      <c r="D1314" s="47"/>
      <c r="E1314" s="47"/>
      <c r="F1314" s="62"/>
    </row>
    <row r="1315" spans="1:6" x14ac:dyDescent="0.35">
      <c r="A1315" s="202"/>
      <c r="B1315" s="47"/>
      <c r="C1315" s="47"/>
      <c r="D1315" s="47"/>
      <c r="E1315" s="47"/>
      <c r="F1315" s="62"/>
    </row>
    <row r="1316" spans="1:6" x14ac:dyDescent="0.35">
      <c r="A1316" s="202"/>
      <c r="B1316" s="47"/>
      <c r="C1316" s="47"/>
      <c r="D1316" s="47"/>
      <c r="E1316" s="47"/>
      <c r="F1316" s="62"/>
    </row>
    <row r="1317" spans="1:6" x14ac:dyDescent="0.35">
      <c r="A1317" s="202"/>
      <c r="B1317" s="47"/>
      <c r="C1317" s="47"/>
      <c r="D1317" s="47"/>
      <c r="E1317" s="47"/>
      <c r="F1317" s="62"/>
    </row>
    <row r="1318" spans="1:6" x14ac:dyDescent="0.35">
      <c r="A1318" s="202"/>
      <c r="B1318" s="47"/>
      <c r="C1318" s="47"/>
      <c r="D1318" s="47"/>
      <c r="E1318" s="47"/>
      <c r="F1318" s="62"/>
    </row>
    <row r="1319" spans="1:6" x14ac:dyDescent="0.35">
      <c r="A1319" s="202"/>
      <c r="B1319" s="47"/>
      <c r="C1319" s="47"/>
      <c r="D1319" s="47"/>
      <c r="E1319" s="47"/>
      <c r="F1319" s="62"/>
    </row>
    <row r="1320" spans="1:6" x14ac:dyDescent="0.35">
      <c r="A1320" s="202"/>
      <c r="B1320" s="47"/>
      <c r="C1320" s="47"/>
      <c r="D1320" s="47"/>
      <c r="E1320" s="47"/>
      <c r="F1320" s="62"/>
    </row>
    <row r="1321" spans="1:6" x14ac:dyDescent="0.35">
      <c r="A1321" s="202"/>
      <c r="B1321" s="47"/>
      <c r="C1321" s="47"/>
      <c r="D1321" s="47"/>
      <c r="E1321" s="47"/>
      <c r="F1321" s="62"/>
    </row>
    <row r="1322" spans="1:6" x14ac:dyDescent="0.35">
      <c r="A1322" s="202"/>
      <c r="B1322" s="47"/>
      <c r="C1322" s="47"/>
      <c r="D1322" s="47"/>
      <c r="E1322" s="47"/>
      <c r="F1322" s="62"/>
    </row>
    <row r="1323" spans="1:6" x14ac:dyDescent="0.35">
      <c r="A1323" s="202"/>
      <c r="B1323" s="47"/>
      <c r="C1323" s="47"/>
      <c r="D1323" s="47"/>
      <c r="E1323" s="47"/>
      <c r="F1323" s="62"/>
    </row>
    <row r="1324" spans="1:6" x14ac:dyDescent="0.35">
      <c r="A1324" s="202"/>
      <c r="B1324" s="47"/>
      <c r="C1324" s="47"/>
      <c r="D1324" s="47"/>
      <c r="E1324" s="47"/>
      <c r="F1324" s="62"/>
    </row>
    <row r="1325" spans="1:6" x14ac:dyDescent="0.35">
      <c r="A1325" s="202"/>
      <c r="B1325" s="47"/>
      <c r="C1325" s="47"/>
      <c r="D1325" s="47"/>
      <c r="E1325" s="47"/>
      <c r="F1325" s="62"/>
    </row>
    <row r="1326" spans="1:6" x14ac:dyDescent="0.35">
      <c r="A1326" s="202"/>
      <c r="B1326" s="47"/>
      <c r="C1326" s="47"/>
      <c r="D1326" s="47"/>
      <c r="E1326" s="47"/>
      <c r="F1326" s="62"/>
    </row>
    <row r="1327" spans="1:6" x14ac:dyDescent="0.35">
      <c r="A1327" s="202"/>
      <c r="B1327" s="47"/>
      <c r="C1327" s="47"/>
      <c r="D1327" s="47"/>
      <c r="E1327" s="47"/>
      <c r="F1327" s="62"/>
    </row>
    <row r="1328" spans="1:6" x14ac:dyDescent="0.35">
      <c r="A1328" s="202"/>
      <c r="B1328" s="47"/>
      <c r="C1328" s="47"/>
      <c r="D1328" s="47"/>
      <c r="E1328" s="47"/>
      <c r="F1328" s="62"/>
    </row>
    <row r="1329" spans="1:6" x14ac:dyDescent="0.35">
      <c r="A1329" s="202"/>
      <c r="B1329" s="47"/>
      <c r="C1329" s="47"/>
      <c r="D1329" s="47"/>
      <c r="E1329" s="47"/>
      <c r="F1329" s="62"/>
    </row>
    <row r="1330" spans="1:6" x14ac:dyDescent="0.35">
      <c r="A1330" s="202"/>
      <c r="B1330" s="47"/>
      <c r="C1330" s="47"/>
      <c r="D1330" s="47"/>
      <c r="E1330" s="47"/>
      <c r="F1330" s="62"/>
    </row>
    <row r="1331" spans="1:6" x14ac:dyDescent="0.35">
      <c r="A1331" s="202"/>
      <c r="B1331" s="47"/>
      <c r="C1331" s="47"/>
      <c r="D1331" s="47"/>
      <c r="E1331" s="47"/>
      <c r="F1331" s="62"/>
    </row>
    <row r="1332" spans="1:6" x14ac:dyDescent="0.35">
      <c r="A1332" s="202"/>
      <c r="B1332" s="47"/>
      <c r="C1332" s="47"/>
      <c r="D1332" s="47"/>
      <c r="E1332" s="47"/>
      <c r="F1332" s="62"/>
    </row>
    <row r="1333" spans="1:6" x14ac:dyDescent="0.35">
      <c r="A1333" s="202"/>
      <c r="B1333" s="47"/>
      <c r="C1333" s="47"/>
      <c r="D1333" s="47"/>
      <c r="E1333" s="47"/>
      <c r="F1333" s="62"/>
    </row>
    <row r="1334" spans="1:6" x14ac:dyDescent="0.35">
      <c r="A1334" s="202"/>
      <c r="B1334" s="47"/>
      <c r="C1334" s="47"/>
      <c r="D1334" s="47"/>
      <c r="E1334" s="47"/>
      <c r="F1334" s="62"/>
    </row>
    <row r="1335" spans="1:6" x14ac:dyDescent="0.35">
      <c r="A1335" s="202"/>
      <c r="B1335" s="47"/>
      <c r="C1335" s="47"/>
      <c r="D1335" s="47"/>
      <c r="E1335" s="47"/>
      <c r="F1335" s="62"/>
    </row>
    <row r="1336" spans="1:6" x14ac:dyDescent="0.35">
      <c r="A1336" s="202"/>
      <c r="B1336" s="47"/>
      <c r="C1336" s="47"/>
      <c r="D1336" s="47"/>
      <c r="E1336" s="47"/>
      <c r="F1336" s="62"/>
    </row>
    <row r="1337" spans="1:6" x14ac:dyDescent="0.35">
      <c r="A1337" s="202"/>
      <c r="B1337" s="47"/>
      <c r="C1337" s="47"/>
      <c r="D1337" s="47"/>
      <c r="E1337" s="47"/>
      <c r="F1337" s="62"/>
    </row>
    <row r="1338" spans="1:6" x14ac:dyDescent="0.35">
      <c r="A1338" s="202"/>
      <c r="B1338" s="47"/>
      <c r="C1338" s="47"/>
      <c r="D1338" s="47"/>
      <c r="E1338" s="47"/>
      <c r="F1338" s="62"/>
    </row>
    <row r="1339" spans="1:6" x14ac:dyDescent="0.35">
      <c r="A1339" s="202"/>
      <c r="B1339" s="47"/>
      <c r="C1339" s="47"/>
      <c r="D1339" s="47"/>
      <c r="E1339" s="47"/>
      <c r="F1339" s="62"/>
    </row>
    <row r="1340" spans="1:6" x14ac:dyDescent="0.35">
      <c r="A1340" s="202"/>
      <c r="B1340" s="47"/>
      <c r="C1340" s="47"/>
      <c r="D1340" s="47"/>
      <c r="E1340" s="47"/>
      <c r="F1340" s="62"/>
    </row>
    <row r="1341" spans="1:6" x14ac:dyDescent="0.35">
      <c r="A1341" s="202"/>
      <c r="B1341" s="47"/>
      <c r="C1341" s="47"/>
      <c r="D1341" s="47"/>
      <c r="E1341" s="47"/>
      <c r="F1341" s="62"/>
    </row>
    <row r="1342" spans="1:6" x14ac:dyDescent="0.35">
      <c r="A1342" s="202"/>
      <c r="B1342" s="47"/>
      <c r="C1342" s="47"/>
      <c r="D1342" s="47"/>
      <c r="E1342" s="47"/>
      <c r="F1342" s="62"/>
    </row>
    <row r="1343" spans="1:6" x14ac:dyDescent="0.35">
      <c r="A1343" s="202"/>
      <c r="B1343" s="47"/>
      <c r="C1343" s="47"/>
      <c r="D1343" s="47"/>
      <c r="E1343" s="47"/>
      <c r="F1343" s="62"/>
    </row>
    <row r="1344" spans="1:6" x14ac:dyDescent="0.35">
      <c r="A1344" s="202"/>
      <c r="B1344" s="47"/>
      <c r="C1344" s="47"/>
      <c r="D1344" s="47"/>
      <c r="E1344" s="47"/>
      <c r="F1344" s="62"/>
    </row>
    <row r="1345" spans="1:6" x14ac:dyDescent="0.35">
      <c r="A1345" s="202"/>
      <c r="B1345" s="47"/>
      <c r="C1345" s="47"/>
      <c r="D1345" s="47"/>
      <c r="E1345" s="47"/>
      <c r="F1345" s="62"/>
    </row>
    <row r="1346" spans="1:6" x14ac:dyDescent="0.35">
      <c r="A1346" s="202"/>
      <c r="B1346" s="47"/>
      <c r="C1346" s="47"/>
      <c r="D1346" s="47"/>
      <c r="E1346" s="47"/>
      <c r="F1346" s="62"/>
    </row>
    <row r="1347" spans="1:6" x14ac:dyDescent="0.35">
      <c r="A1347" s="202"/>
      <c r="B1347" s="47"/>
      <c r="C1347" s="47"/>
      <c r="D1347" s="47"/>
      <c r="E1347" s="47"/>
      <c r="F1347" s="62"/>
    </row>
    <row r="1348" spans="1:6" x14ac:dyDescent="0.35">
      <c r="A1348" s="202"/>
      <c r="B1348" s="47"/>
      <c r="C1348" s="47"/>
      <c r="D1348" s="47"/>
      <c r="E1348" s="47"/>
      <c r="F1348" s="62"/>
    </row>
    <row r="1349" spans="1:6" x14ac:dyDescent="0.35">
      <c r="A1349" s="202"/>
      <c r="B1349" s="47"/>
      <c r="C1349" s="47"/>
      <c r="D1349" s="47"/>
      <c r="E1349" s="47"/>
      <c r="F1349" s="62"/>
    </row>
    <row r="1350" spans="1:6" x14ac:dyDescent="0.35">
      <c r="A1350" s="202"/>
      <c r="B1350" s="47"/>
      <c r="C1350" s="47"/>
      <c r="D1350" s="47"/>
      <c r="E1350" s="47"/>
      <c r="F1350" s="62"/>
    </row>
    <row r="1351" spans="1:6" x14ac:dyDescent="0.35">
      <c r="A1351" s="202"/>
      <c r="B1351" s="47"/>
      <c r="C1351" s="47"/>
      <c r="D1351" s="47"/>
      <c r="E1351" s="47"/>
      <c r="F1351" s="62"/>
    </row>
    <row r="1352" spans="1:6" x14ac:dyDescent="0.35">
      <c r="A1352" s="202"/>
      <c r="B1352" s="47"/>
      <c r="C1352" s="47"/>
      <c r="D1352" s="47"/>
      <c r="E1352" s="47"/>
      <c r="F1352" s="62"/>
    </row>
    <row r="1353" spans="1:6" x14ac:dyDescent="0.35">
      <c r="A1353" s="202"/>
      <c r="B1353" s="47"/>
      <c r="C1353" s="47"/>
      <c r="D1353" s="47"/>
      <c r="E1353" s="47"/>
      <c r="F1353" s="62"/>
    </row>
    <row r="1354" spans="1:6" x14ac:dyDescent="0.35">
      <c r="A1354" s="202"/>
      <c r="B1354" s="47"/>
      <c r="C1354" s="47"/>
      <c r="D1354" s="47"/>
      <c r="E1354" s="47"/>
      <c r="F1354" s="62"/>
    </row>
    <row r="1355" spans="1:6" x14ac:dyDescent="0.35">
      <c r="A1355" s="202"/>
      <c r="B1355" s="47"/>
      <c r="C1355" s="47"/>
      <c r="D1355" s="47"/>
      <c r="E1355" s="47"/>
      <c r="F1355" s="62"/>
    </row>
    <row r="1356" spans="1:6" x14ac:dyDescent="0.35">
      <c r="A1356" s="202"/>
      <c r="B1356" s="47"/>
      <c r="C1356" s="47"/>
      <c r="D1356" s="47"/>
      <c r="E1356" s="47"/>
      <c r="F1356" s="62"/>
    </row>
    <row r="1357" spans="1:6" x14ac:dyDescent="0.35">
      <c r="A1357" s="202"/>
      <c r="B1357" s="47"/>
      <c r="C1357" s="47"/>
      <c r="D1357" s="47"/>
      <c r="E1357" s="47"/>
      <c r="F1357" s="62"/>
    </row>
    <row r="1358" spans="1:6" x14ac:dyDescent="0.35">
      <c r="A1358" s="202"/>
      <c r="B1358" s="47"/>
      <c r="C1358" s="47"/>
      <c r="D1358" s="47"/>
      <c r="E1358" s="47"/>
      <c r="F1358" s="62"/>
    </row>
    <row r="1359" spans="1:6" x14ac:dyDescent="0.35">
      <c r="A1359" s="202"/>
      <c r="B1359" s="47"/>
      <c r="C1359" s="47"/>
      <c r="D1359" s="47"/>
      <c r="E1359" s="47"/>
      <c r="F1359" s="62"/>
    </row>
    <row r="1360" spans="1:6" x14ac:dyDescent="0.35">
      <c r="A1360" s="202"/>
      <c r="B1360" s="47"/>
      <c r="C1360" s="47"/>
      <c r="D1360" s="47"/>
      <c r="E1360" s="47"/>
      <c r="F1360" s="62"/>
    </row>
    <row r="1361" spans="1:6" x14ac:dyDescent="0.35">
      <c r="A1361" s="202"/>
      <c r="B1361" s="47"/>
      <c r="C1361" s="47"/>
      <c r="D1361" s="47"/>
      <c r="E1361" s="47"/>
      <c r="F1361" s="62"/>
    </row>
    <row r="1362" spans="1:6" x14ac:dyDescent="0.35">
      <c r="A1362" s="202"/>
      <c r="B1362" s="47"/>
      <c r="C1362" s="47"/>
      <c r="D1362" s="47"/>
      <c r="E1362" s="47"/>
      <c r="F1362" s="62"/>
    </row>
    <row r="1363" spans="1:6" x14ac:dyDescent="0.35">
      <c r="A1363" s="202"/>
      <c r="B1363" s="47"/>
      <c r="C1363" s="47"/>
      <c r="D1363" s="47"/>
      <c r="E1363" s="47"/>
      <c r="F1363" s="62"/>
    </row>
    <row r="1364" spans="1:6" x14ac:dyDescent="0.35">
      <c r="A1364" s="202"/>
      <c r="B1364" s="47"/>
      <c r="C1364" s="47"/>
      <c r="D1364" s="47"/>
      <c r="E1364" s="47"/>
      <c r="F1364" s="62"/>
    </row>
    <row r="1365" spans="1:6" x14ac:dyDescent="0.35">
      <c r="A1365" s="202"/>
      <c r="B1365" s="47"/>
      <c r="C1365" s="47"/>
      <c r="D1365" s="47"/>
      <c r="E1365" s="47"/>
      <c r="F1365" s="62"/>
    </row>
    <row r="1366" spans="1:6" x14ac:dyDescent="0.35">
      <c r="A1366" s="202"/>
      <c r="B1366" s="47"/>
      <c r="C1366" s="47"/>
      <c r="D1366" s="47"/>
      <c r="E1366" s="47"/>
      <c r="F1366" s="62"/>
    </row>
    <row r="1367" spans="1:6" x14ac:dyDescent="0.35">
      <c r="A1367" s="202"/>
      <c r="B1367" s="47"/>
      <c r="C1367" s="47"/>
      <c r="D1367" s="47"/>
      <c r="E1367" s="47"/>
      <c r="F1367" s="62"/>
    </row>
    <row r="1368" spans="1:6" x14ac:dyDescent="0.35">
      <c r="A1368" s="202"/>
      <c r="B1368" s="47"/>
      <c r="C1368" s="47"/>
      <c r="D1368" s="47"/>
      <c r="E1368" s="47"/>
      <c r="F1368" s="62"/>
    </row>
    <row r="1369" spans="1:6" x14ac:dyDescent="0.35">
      <c r="A1369" s="202"/>
      <c r="B1369" s="47"/>
      <c r="C1369" s="47"/>
      <c r="D1369" s="47"/>
      <c r="E1369" s="47"/>
      <c r="F1369" s="62"/>
    </row>
    <row r="1370" spans="1:6" x14ac:dyDescent="0.35">
      <c r="A1370" s="202"/>
      <c r="B1370" s="47"/>
      <c r="C1370" s="47"/>
      <c r="D1370" s="47"/>
      <c r="E1370" s="47"/>
      <c r="F1370" s="62"/>
    </row>
    <row r="1371" spans="1:6" x14ac:dyDescent="0.35">
      <c r="A1371" s="202"/>
      <c r="B1371" s="47"/>
      <c r="C1371" s="47"/>
      <c r="D1371" s="47"/>
      <c r="E1371" s="47"/>
      <c r="F1371" s="62"/>
    </row>
    <row r="1372" spans="1:6" x14ac:dyDescent="0.35">
      <c r="A1372" s="202"/>
      <c r="B1372" s="47"/>
      <c r="C1372" s="47"/>
      <c r="D1372" s="47"/>
      <c r="E1372" s="47"/>
      <c r="F1372" s="62"/>
    </row>
    <row r="1373" spans="1:6" x14ac:dyDescent="0.35">
      <c r="A1373" s="202"/>
      <c r="B1373" s="47"/>
      <c r="C1373" s="47"/>
      <c r="D1373" s="47"/>
      <c r="E1373" s="47"/>
      <c r="F1373" s="62"/>
    </row>
    <row r="1374" spans="1:6" x14ac:dyDescent="0.35">
      <c r="A1374" s="202"/>
      <c r="B1374" s="47"/>
      <c r="C1374" s="47"/>
      <c r="D1374" s="47"/>
      <c r="E1374" s="47"/>
      <c r="F1374" s="62"/>
    </row>
    <row r="1375" spans="1:6" x14ac:dyDescent="0.35">
      <c r="A1375" s="202"/>
      <c r="B1375" s="47"/>
      <c r="C1375" s="47"/>
      <c r="D1375" s="47"/>
      <c r="E1375" s="47"/>
      <c r="F1375" s="62"/>
    </row>
    <row r="1376" spans="1:6" x14ac:dyDescent="0.35">
      <c r="A1376" s="202"/>
      <c r="B1376" s="47"/>
      <c r="C1376" s="47"/>
      <c r="D1376" s="47"/>
      <c r="E1376" s="47"/>
      <c r="F1376" s="62"/>
    </row>
    <row r="1377" spans="1:6" x14ac:dyDescent="0.35">
      <c r="A1377" s="202"/>
      <c r="B1377" s="47"/>
      <c r="C1377" s="47"/>
      <c r="D1377" s="47"/>
      <c r="E1377" s="47"/>
      <c r="F1377" s="62"/>
    </row>
    <row r="1378" spans="1:6" x14ac:dyDescent="0.35">
      <c r="A1378" s="202"/>
      <c r="B1378" s="47"/>
      <c r="C1378" s="47"/>
      <c r="D1378" s="47"/>
      <c r="E1378" s="47"/>
      <c r="F1378" s="62"/>
    </row>
    <row r="1379" spans="1:6" x14ac:dyDescent="0.35">
      <c r="A1379" s="202"/>
      <c r="B1379" s="47"/>
      <c r="C1379" s="47"/>
      <c r="D1379" s="47"/>
      <c r="E1379" s="47"/>
      <c r="F1379" s="62"/>
    </row>
    <row r="1380" spans="1:6" x14ac:dyDescent="0.35">
      <c r="A1380" s="202"/>
      <c r="B1380" s="47"/>
      <c r="C1380" s="47"/>
      <c r="D1380" s="47"/>
      <c r="E1380" s="47"/>
      <c r="F1380" s="62"/>
    </row>
    <row r="1381" spans="1:6" x14ac:dyDescent="0.35">
      <c r="A1381" s="202"/>
      <c r="B1381" s="47"/>
      <c r="C1381" s="47"/>
      <c r="D1381" s="47"/>
      <c r="E1381" s="47"/>
      <c r="F1381" s="62"/>
    </row>
    <row r="1382" spans="1:6" x14ac:dyDescent="0.35">
      <c r="A1382" s="202"/>
      <c r="B1382" s="47"/>
      <c r="C1382" s="47"/>
      <c r="D1382" s="47"/>
      <c r="E1382" s="47"/>
      <c r="F1382" s="62"/>
    </row>
    <row r="1383" spans="1:6" x14ac:dyDescent="0.35">
      <c r="A1383" s="202"/>
      <c r="B1383" s="47"/>
      <c r="C1383" s="47"/>
      <c r="D1383" s="47"/>
      <c r="E1383" s="47"/>
      <c r="F1383" s="62"/>
    </row>
    <row r="1384" spans="1:6" x14ac:dyDescent="0.35">
      <c r="A1384" s="202"/>
      <c r="B1384" s="47"/>
      <c r="C1384" s="47"/>
      <c r="D1384" s="47"/>
      <c r="E1384" s="47"/>
      <c r="F1384" s="62"/>
    </row>
    <row r="1385" spans="1:6" x14ac:dyDescent="0.35">
      <c r="A1385" s="202"/>
      <c r="B1385" s="47"/>
      <c r="C1385" s="47"/>
      <c r="D1385" s="47"/>
      <c r="E1385" s="47"/>
      <c r="F1385" s="62"/>
    </row>
    <row r="1386" spans="1:6" x14ac:dyDescent="0.35">
      <c r="A1386" s="202"/>
      <c r="B1386" s="47"/>
      <c r="C1386" s="47"/>
      <c r="D1386" s="47"/>
      <c r="E1386" s="47"/>
      <c r="F1386" s="62"/>
    </row>
    <row r="1387" spans="1:6" x14ac:dyDescent="0.35">
      <c r="A1387" s="202"/>
      <c r="B1387" s="47"/>
      <c r="C1387" s="47"/>
      <c r="D1387" s="47"/>
      <c r="E1387" s="47"/>
      <c r="F1387" s="62"/>
    </row>
    <row r="1388" spans="1:6" x14ac:dyDescent="0.35">
      <c r="A1388" s="211"/>
      <c r="B1388" s="327"/>
      <c r="C1388" s="327"/>
      <c r="D1388" s="327"/>
      <c r="E1388" s="327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workbookViewId="0">
      <pane ySplit="4" topLeftCell="A1159" activePane="bottomLeft" state="frozen"/>
      <selection pane="bottomLeft" activeCell="E1162" sqref="E1162"/>
    </sheetView>
  </sheetViews>
  <sheetFormatPr defaultColWidth="9.1796875" defaultRowHeight="15.5" x14ac:dyDescent="0.35"/>
  <cols>
    <col min="1" max="1" width="11.26953125" style="228" bestFit="1" customWidth="1"/>
    <col min="2" max="2" width="13.7265625" style="3" bestFit="1" customWidth="1"/>
    <col min="3" max="3" width="12.54296875" style="260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89" t="s">
        <v>749</v>
      </c>
      <c r="B1" s="389"/>
      <c r="C1" s="389"/>
      <c r="D1" s="389"/>
      <c r="E1" s="389"/>
      <c r="F1" s="389"/>
      <c r="G1" s="74"/>
    </row>
    <row r="2" spans="1:13" ht="30" x14ac:dyDescent="0.35">
      <c r="A2" s="215" t="s">
        <v>751</v>
      </c>
      <c r="B2" s="84" t="s">
        <v>707</v>
      </c>
      <c r="C2" s="264" t="s">
        <v>708</v>
      </c>
      <c r="D2" s="84"/>
      <c r="E2" s="84"/>
      <c r="F2" s="80" t="s">
        <v>753</v>
      </c>
      <c r="G2" s="74"/>
      <c r="I2" s="331" t="s">
        <v>1016</v>
      </c>
      <c r="J2" s="336">
        <v>519.88</v>
      </c>
      <c r="K2" s="336">
        <f>+SUM(J2:J3)/2</f>
        <v>515.54</v>
      </c>
      <c r="L2" s="331"/>
      <c r="M2" s="331"/>
    </row>
    <row r="3" spans="1:13" ht="46.5" customHeight="1" x14ac:dyDescent="0.35">
      <c r="A3" s="216" t="s">
        <v>21</v>
      </c>
      <c r="B3" s="390" t="s">
        <v>752</v>
      </c>
      <c r="C3" s="391"/>
      <c r="D3" s="85" t="s">
        <v>11</v>
      </c>
      <c r="E3" s="85" t="s">
        <v>1</v>
      </c>
      <c r="F3" s="81" t="s">
        <v>660</v>
      </c>
      <c r="G3" s="74"/>
      <c r="I3" s="336" t="s">
        <v>1017</v>
      </c>
      <c r="J3" s="336">
        <v>511.2</v>
      </c>
      <c r="K3" s="336"/>
      <c r="L3" s="331"/>
      <c r="M3" s="331"/>
    </row>
    <row r="4" spans="1:13" ht="18.75" customHeight="1" x14ac:dyDescent="0.35">
      <c r="A4" s="217"/>
      <c r="B4" s="86" t="s">
        <v>6</v>
      </c>
      <c r="C4" s="265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8" t="s">
        <v>24</v>
      </c>
      <c r="B5" s="87">
        <f t="shared" ref="B5:B68" si="0">C5/F5</f>
        <v>778.48028884641155</v>
      </c>
      <c r="C5" s="266">
        <v>4765</v>
      </c>
      <c r="D5" s="88"/>
      <c r="E5" s="88"/>
      <c r="F5" s="82">
        <v>6.1208999999999998</v>
      </c>
      <c r="G5" s="74"/>
    </row>
    <row r="6" spans="1:13" hidden="1" x14ac:dyDescent="0.35">
      <c r="A6" s="219" t="s">
        <v>25</v>
      </c>
      <c r="B6" s="8">
        <f t="shared" si="0"/>
        <v>773.57904883268804</v>
      </c>
      <c r="C6" s="267">
        <v>4735</v>
      </c>
      <c r="D6" s="89"/>
      <c r="E6" s="89"/>
      <c r="F6" s="55">
        <v>6.1208999999999998</v>
      </c>
      <c r="G6" s="74"/>
    </row>
    <row r="7" spans="1:13" hidden="1" x14ac:dyDescent="0.35">
      <c r="A7" s="219" t="s">
        <v>26</v>
      </c>
      <c r="B7" s="8">
        <f t="shared" si="0"/>
        <v>749.35442748341131</v>
      </c>
      <c r="C7" s="267">
        <v>4585</v>
      </c>
      <c r="D7" s="89"/>
      <c r="E7" s="89"/>
      <c r="F7" s="55">
        <v>6.1185999999999998</v>
      </c>
      <c r="G7" s="75"/>
    </row>
    <row r="8" spans="1:13" hidden="1" x14ac:dyDescent="0.35">
      <c r="A8" s="219" t="s">
        <v>27</v>
      </c>
      <c r="B8" s="8">
        <f t="shared" si="0"/>
        <v>755.12405609492987</v>
      </c>
      <c r="C8" s="267">
        <v>4620</v>
      </c>
      <c r="D8" s="89"/>
      <c r="E8" s="89"/>
      <c r="F8" s="55">
        <v>6.1181999999999999</v>
      </c>
      <c r="G8" s="75"/>
    </row>
    <row r="9" spans="1:13" hidden="1" x14ac:dyDescent="0.35">
      <c r="A9" s="219" t="s">
        <v>28</v>
      </c>
      <c r="B9" s="8">
        <f t="shared" si="0"/>
        <v>721.66465069142498</v>
      </c>
      <c r="C9" s="267">
        <v>4415</v>
      </c>
      <c r="D9" s="89"/>
      <c r="E9" s="89"/>
      <c r="F9" s="55">
        <v>6.1177999999999999</v>
      </c>
      <c r="G9" s="75"/>
    </row>
    <row r="10" spans="1:13" hidden="1" x14ac:dyDescent="0.35">
      <c r="A10" s="219" t="s">
        <v>29</v>
      </c>
      <c r="B10" s="8">
        <f t="shared" si="0"/>
        <v>728.90109171733013</v>
      </c>
      <c r="C10" s="267">
        <v>4460</v>
      </c>
      <c r="D10" s="89"/>
      <c r="E10" s="89"/>
      <c r="F10" s="55">
        <v>6.1188000000000002</v>
      </c>
      <c r="G10" s="75"/>
    </row>
    <row r="11" spans="1:13" hidden="1" x14ac:dyDescent="0.35">
      <c r="A11" s="219" t="s">
        <v>30</v>
      </c>
      <c r="B11" s="8">
        <f t="shared" si="0"/>
        <v>717.33198254873446</v>
      </c>
      <c r="C11" s="267">
        <v>4390</v>
      </c>
      <c r="D11" s="89"/>
      <c r="E11" s="89"/>
      <c r="F11" s="55">
        <v>6.1199000000000003</v>
      </c>
      <c r="G11" s="75"/>
    </row>
    <row r="12" spans="1:13" hidden="1" x14ac:dyDescent="0.35">
      <c r="A12" s="219" t="s">
        <v>31</v>
      </c>
      <c r="B12" s="8">
        <f t="shared" si="0"/>
        <v>708.13662871424606</v>
      </c>
      <c r="C12" s="267">
        <v>4335</v>
      </c>
      <c r="D12" s="89"/>
      <c r="E12" s="89"/>
      <c r="F12" s="55">
        <v>6.1216999999999997</v>
      </c>
      <c r="G12" s="75"/>
    </row>
    <row r="13" spans="1:13" hidden="1" x14ac:dyDescent="0.35">
      <c r="A13" s="219" t="s">
        <v>32</v>
      </c>
      <c r="B13" s="8">
        <f t="shared" si="0"/>
        <v>704.80115122972268</v>
      </c>
      <c r="C13" s="267">
        <v>4310</v>
      </c>
      <c r="D13" s="89"/>
      <c r="E13" s="89"/>
      <c r="F13" s="55">
        <v>6.1151999999999997</v>
      </c>
    </row>
    <row r="14" spans="1:13" hidden="1" x14ac:dyDescent="0.35">
      <c r="A14" s="219" t="s">
        <v>33</v>
      </c>
      <c r="B14" s="8">
        <f t="shared" si="0"/>
        <v>718.14898936257123</v>
      </c>
      <c r="C14" s="267">
        <v>4395</v>
      </c>
      <c r="D14" s="89"/>
      <c r="E14" s="89"/>
      <c r="F14" s="55">
        <v>6.1199000000000003</v>
      </c>
    </row>
    <row r="15" spans="1:13" hidden="1" x14ac:dyDescent="0.35">
      <c r="A15" s="219" t="s">
        <v>34</v>
      </c>
      <c r="B15" s="8">
        <f t="shared" si="0"/>
        <v>711.79902914208196</v>
      </c>
      <c r="C15" s="267">
        <v>4355</v>
      </c>
      <c r="D15" s="89"/>
      <c r="E15" s="89"/>
      <c r="F15" s="56">
        <v>6.1182999999999996</v>
      </c>
    </row>
    <row r="16" spans="1:13" hidden="1" x14ac:dyDescent="0.35">
      <c r="A16" s="219" t="s">
        <v>35</v>
      </c>
      <c r="B16" s="8">
        <f t="shared" si="0"/>
        <v>715.11466352833497</v>
      </c>
      <c r="C16" s="267">
        <v>4375</v>
      </c>
      <c r="D16" s="89"/>
      <c r="E16" s="89"/>
      <c r="F16" s="56">
        <v>6.1178999999999997</v>
      </c>
    </row>
    <row r="17" spans="1:6" hidden="1" x14ac:dyDescent="0.35">
      <c r="A17" s="219" t="s">
        <v>36</v>
      </c>
      <c r="B17" s="8">
        <f t="shared" si="0"/>
        <v>709.96732026143786</v>
      </c>
      <c r="C17" s="267">
        <v>4345</v>
      </c>
      <c r="D17" s="89"/>
      <c r="E17" s="89"/>
      <c r="F17" s="56">
        <v>6.12</v>
      </c>
    </row>
    <row r="18" spans="1:6" hidden="1" x14ac:dyDescent="0.35">
      <c r="A18" s="219" t="s">
        <v>37</v>
      </c>
      <c r="B18" s="8">
        <f t="shared" si="0"/>
        <v>712.41830065359477</v>
      </c>
      <c r="C18" s="267">
        <v>4360</v>
      </c>
      <c r="D18" s="89"/>
      <c r="E18" s="89"/>
      <c r="F18" s="56">
        <v>6.12</v>
      </c>
    </row>
    <row r="19" spans="1:6" hidden="1" x14ac:dyDescent="0.35">
      <c r="A19" s="219" t="s">
        <v>38</v>
      </c>
      <c r="B19" s="8">
        <f t="shared" si="0"/>
        <v>726.33092584725</v>
      </c>
      <c r="C19" s="267">
        <v>4445</v>
      </c>
      <c r="D19" s="89"/>
      <c r="E19" s="89"/>
      <c r="F19" s="56">
        <v>6.1197999999999997</v>
      </c>
    </row>
    <row r="20" spans="1:6" hidden="1" x14ac:dyDescent="0.35">
      <c r="A20" s="219" t="s">
        <v>39</v>
      </c>
      <c r="B20" s="9">
        <f t="shared" si="0"/>
        <v>733.98248915800673</v>
      </c>
      <c r="C20" s="267">
        <v>4485</v>
      </c>
      <c r="D20" s="89"/>
      <c r="E20" s="89"/>
      <c r="F20" s="56">
        <v>6.1105</v>
      </c>
    </row>
    <row r="21" spans="1:6" hidden="1" x14ac:dyDescent="0.35">
      <c r="A21" s="219" t="s">
        <v>40</v>
      </c>
      <c r="B21" s="9">
        <f t="shared" si="0"/>
        <v>719.03649110192339</v>
      </c>
      <c r="C21" s="267">
        <v>4400</v>
      </c>
      <c r="D21" s="89"/>
      <c r="E21" s="89"/>
      <c r="F21" s="56">
        <v>6.1193</v>
      </c>
    </row>
    <row r="22" spans="1:6" hidden="1" x14ac:dyDescent="0.35">
      <c r="A22" s="219" t="s">
        <v>41</v>
      </c>
      <c r="B22" s="9">
        <f t="shared" si="0"/>
        <v>712.52308345998586</v>
      </c>
      <c r="C22" s="267">
        <v>4360</v>
      </c>
      <c r="D22" s="89"/>
      <c r="E22" s="89"/>
      <c r="F22" s="56">
        <v>6.1191000000000004</v>
      </c>
    </row>
    <row r="23" spans="1:6" hidden="1" x14ac:dyDescent="0.35">
      <c r="A23" s="219" t="s">
        <v>42</v>
      </c>
      <c r="B23" s="9">
        <f t="shared" si="0"/>
        <v>698.89484697881255</v>
      </c>
      <c r="C23" s="267">
        <v>4275</v>
      </c>
      <c r="D23" s="89"/>
      <c r="E23" s="89"/>
      <c r="F23" s="56">
        <v>6.1167999999999996</v>
      </c>
    </row>
    <row r="24" spans="1:6" hidden="1" x14ac:dyDescent="0.35">
      <c r="A24" s="220" t="s">
        <v>43</v>
      </c>
      <c r="B24" s="9">
        <f t="shared" si="0"/>
        <v>698.15732247674168</v>
      </c>
      <c r="C24" s="267">
        <v>4270</v>
      </c>
      <c r="D24" s="89"/>
      <c r="E24" s="89"/>
      <c r="F24" s="56">
        <v>6.1161000000000003</v>
      </c>
    </row>
    <row r="25" spans="1:6" hidden="1" x14ac:dyDescent="0.35">
      <c r="A25" s="219" t="s">
        <v>44</v>
      </c>
      <c r="B25" s="9">
        <f t="shared" si="0"/>
        <v>701.14509444162309</v>
      </c>
      <c r="C25" s="267">
        <v>4280</v>
      </c>
      <c r="D25" s="89"/>
      <c r="E25" s="89"/>
      <c r="F25" s="56">
        <v>6.1043000000000003</v>
      </c>
    </row>
    <row r="26" spans="1:6" hidden="1" x14ac:dyDescent="0.35">
      <c r="A26" s="219" t="s">
        <v>45</v>
      </c>
      <c r="B26" s="9">
        <f t="shared" si="0"/>
        <v>710.79556634091955</v>
      </c>
      <c r="C26" s="267">
        <v>4335</v>
      </c>
      <c r="D26" s="89"/>
      <c r="E26" s="89"/>
      <c r="F26" s="56">
        <v>6.0987999999999998</v>
      </c>
    </row>
    <row r="27" spans="1:6" hidden="1" x14ac:dyDescent="0.35">
      <c r="A27" s="219" t="s">
        <v>46</v>
      </c>
      <c r="B27" s="9">
        <f t="shared" si="0"/>
        <v>715.8788992029389</v>
      </c>
      <c r="C27" s="267">
        <v>4365</v>
      </c>
      <c r="D27" s="89"/>
      <c r="E27" s="89"/>
      <c r="F27" s="56">
        <v>6.0974000000000004</v>
      </c>
    </row>
    <row r="28" spans="1:6" hidden="1" x14ac:dyDescent="0.35">
      <c r="A28" s="219" t="s">
        <v>47</v>
      </c>
      <c r="B28" s="9">
        <f t="shared" si="0"/>
        <v>722.04535757655322</v>
      </c>
      <c r="C28" s="267">
        <v>4400</v>
      </c>
      <c r="D28" s="89"/>
      <c r="E28" s="89"/>
      <c r="F28" s="56">
        <v>6.0937999999999999</v>
      </c>
    </row>
    <row r="29" spans="1:6" hidden="1" x14ac:dyDescent="0.35">
      <c r="A29" s="219" t="s">
        <v>48</v>
      </c>
      <c r="B29" s="9">
        <f t="shared" si="0"/>
        <v>727.6694887445035</v>
      </c>
      <c r="C29" s="267">
        <v>4435</v>
      </c>
      <c r="D29" s="89"/>
      <c r="E29" s="89"/>
      <c r="F29" s="56">
        <v>6.0948000000000002</v>
      </c>
    </row>
    <row r="30" spans="1:6" hidden="1" x14ac:dyDescent="0.35">
      <c r="A30" s="219" t="s">
        <v>49</v>
      </c>
      <c r="B30" s="9">
        <f t="shared" si="0"/>
        <v>747.45651460452905</v>
      </c>
      <c r="C30" s="267">
        <v>4555</v>
      </c>
      <c r="D30" s="89"/>
      <c r="E30" s="89"/>
      <c r="F30" s="56">
        <v>6.0940000000000003</v>
      </c>
    </row>
    <row r="31" spans="1:6" hidden="1" x14ac:dyDescent="0.35">
      <c r="A31" s="219" t="s">
        <v>50</v>
      </c>
      <c r="B31" s="9">
        <f t="shared" si="0"/>
        <v>744.82237587662394</v>
      </c>
      <c r="C31" s="267">
        <v>4535</v>
      </c>
      <c r="D31" s="89"/>
      <c r="E31" s="89"/>
      <c r="F31" s="56">
        <v>6.0887000000000002</v>
      </c>
    </row>
    <row r="32" spans="1:6" hidden="1" x14ac:dyDescent="0.35">
      <c r="A32" s="220" t="s">
        <v>51</v>
      </c>
      <c r="B32" s="9">
        <f t="shared" si="0"/>
        <v>744.82078263729034</v>
      </c>
      <c r="C32" s="267">
        <v>4530</v>
      </c>
      <c r="D32" s="89"/>
      <c r="E32" s="89"/>
      <c r="F32" s="56">
        <v>6.0819999999999999</v>
      </c>
    </row>
    <row r="33" spans="1:8" hidden="1" x14ac:dyDescent="0.35">
      <c r="A33" s="219" t="s">
        <v>52</v>
      </c>
      <c r="B33" s="9">
        <f t="shared" si="0"/>
        <v>740.56417674907948</v>
      </c>
      <c r="C33" s="267">
        <v>4505</v>
      </c>
      <c r="D33" s="89"/>
      <c r="E33" s="89"/>
      <c r="F33" s="56">
        <v>6.0831999999999997</v>
      </c>
    </row>
    <row r="34" spans="1:8" hidden="1" x14ac:dyDescent="0.35">
      <c r="A34" s="219" t="s">
        <v>53</v>
      </c>
      <c r="B34" s="9">
        <f t="shared" si="0"/>
        <v>735.80246913580243</v>
      </c>
      <c r="C34" s="267">
        <v>4470</v>
      </c>
      <c r="D34" s="89"/>
      <c r="E34" s="89"/>
      <c r="F34" s="56">
        <v>6.0750000000000002</v>
      </c>
    </row>
    <row r="35" spans="1:8" hidden="1" x14ac:dyDescent="0.35">
      <c r="A35" s="219" t="s">
        <v>54</v>
      </c>
      <c r="B35" s="9">
        <f t="shared" si="0"/>
        <v>734.50876645250344</v>
      </c>
      <c r="C35" s="267">
        <v>4470</v>
      </c>
      <c r="D35" s="89"/>
      <c r="E35" s="89"/>
      <c r="F35" s="56">
        <v>6.0857000000000001</v>
      </c>
    </row>
    <row r="36" spans="1:8" hidden="1" x14ac:dyDescent="0.35">
      <c r="A36" s="219" t="s">
        <v>55</v>
      </c>
      <c r="B36" s="9">
        <f t="shared" si="0"/>
        <v>731.02293984444225</v>
      </c>
      <c r="C36" s="267">
        <v>4455</v>
      </c>
      <c r="D36" s="89"/>
      <c r="E36" s="89"/>
      <c r="F36" s="56">
        <v>6.0941999999999998</v>
      </c>
    </row>
    <row r="37" spans="1:8" hidden="1" x14ac:dyDescent="0.35">
      <c r="A37" s="219" t="s">
        <v>56</v>
      </c>
      <c r="B37" s="9">
        <f t="shared" si="0"/>
        <v>718.39787432957735</v>
      </c>
      <c r="C37" s="267">
        <v>4380</v>
      </c>
      <c r="D37" s="89"/>
      <c r="E37" s="89"/>
      <c r="F37" s="56">
        <v>6.0968999999999998</v>
      </c>
    </row>
    <row r="38" spans="1:8" hidden="1" x14ac:dyDescent="0.35">
      <c r="A38" s="219" t="s">
        <v>57</v>
      </c>
      <c r="B38" s="9">
        <f t="shared" si="0"/>
        <v>716.99289569968334</v>
      </c>
      <c r="C38" s="267">
        <v>4370</v>
      </c>
      <c r="D38" s="89"/>
      <c r="E38" s="89"/>
      <c r="F38" s="56">
        <v>6.0949</v>
      </c>
    </row>
    <row r="39" spans="1:8" hidden="1" x14ac:dyDescent="0.35">
      <c r="A39" s="219" t="s">
        <v>58</v>
      </c>
      <c r="B39" s="9">
        <f t="shared" si="0"/>
        <v>712.13164191824831</v>
      </c>
      <c r="C39" s="267">
        <v>4345</v>
      </c>
      <c r="D39" s="89"/>
      <c r="E39" s="89"/>
      <c r="F39" s="56">
        <v>6.1013999999999999</v>
      </c>
    </row>
    <row r="40" spans="1:8" hidden="1" x14ac:dyDescent="0.35">
      <c r="A40" s="219" t="s">
        <v>59</v>
      </c>
      <c r="B40" s="9">
        <f t="shared" si="0"/>
        <v>713.41883425722438</v>
      </c>
      <c r="C40" s="267">
        <v>4350</v>
      </c>
      <c r="D40" s="89"/>
      <c r="E40" s="89"/>
      <c r="F40" s="56">
        <v>6.0974000000000004</v>
      </c>
    </row>
    <row r="41" spans="1:8" hidden="1" x14ac:dyDescent="0.35">
      <c r="A41" s="220" t="s">
        <v>60</v>
      </c>
      <c r="B41" s="9">
        <f t="shared" si="0"/>
        <v>717.03995405693661</v>
      </c>
      <c r="C41" s="267">
        <v>4370</v>
      </c>
      <c r="D41" s="89"/>
      <c r="E41" s="89"/>
      <c r="F41" s="56">
        <v>6.0945</v>
      </c>
    </row>
    <row r="42" spans="1:8" hidden="1" x14ac:dyDescent="0.35">
      <c r="A42" s="219" t="s">
        <v>61</v>
      </c>
      <c r="B42" s="9">
        <f t="shared" si="0"/>
        <v>714.69598752769343</v>
      </c>
      <c r="C42" s="267">
        <v>4355</v>
      </c>
      <c r="D42" s="89"/>
      <c r="E42" s="89"/>
      <c r="F42" s="56">
        <v>6.0934999999999997</v>
      </c>
    </row>
    <row r="43" spans="1:8" hidden="1" x14ac:dyDescent="0.35">
      <c r="A43" s="219" t="s">
        <v>62</v>
      </c>
      <c r="B43" s="9">
        <f t="shared" si="0"/>
        <v>707.64785078645775</v>
      </c>
      <c r="C43" s="267">
        <v>4310</v>
      </c>
      <c r="D43" s="89"/>
      <c r="E43" s="89"/>
      <c r="F43" s="56">
        <v>6.0906000000000002</v>
      </c>
    </row>
    <row r="44" spans="1:8" hidden="1" x14ac:dyDescent="0.35">
      <c r="A44" s="219" t="s">
        <v>63</v>
      </c>
      <c r="B44" s="9">
        <f t="shared" si="0"/>
        <v>707.41136793616852</v>
      </c>
      <c r="C44" s="267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9" t="s">
        <v>64</v>
      </c>
      <c r="B45" s="9">
        <f t="shared" si="0"/>
        <v>692.00459694631422</v>
      </c>
      <c r="C45" s="267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9" t="s">
        <v>65</v>
      </c>
      <c r="B46" s="9">
        <f t="shared" si="0"/>
        <v>693.46420247513379</v>
      </c>
      <c r="C46" s="267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9" t="s">
        <v>66</v>
      </c>
      <c r="B47" s="9">
        <f t="shared" si="0"/>
        <v>696.91845479470044</v>
      </c>
      <c r="C47" s="267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9" t="s">
        <v>67</v>
      </c>
      <c r="B48" s="9">
        <f t="shared" si="0"/>
        <v>694.38744521233809</v>
      </c>
      <c r="C48" s="267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9" t="s">
        <v>68</v>
      </c>
      <c r="B49" s="9">
        <f t="shared" si="0"/>
        <v>685.26877308165774</v>
      </c>
      <c r="C49" s="267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9" t="s">
        <v>69</v>
      </c>
      <c r="B50" s="9">
        <f t="shared" si="0"/>
        <v>689.46271155834984</v>
      </c>
      <c r="C50" s="267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9" t="s">
        <v>70</v>
      </c>
      <c r="B51" s="9">
        <f t="shared" si="0"/>
        <v>680.27769115885189</v>
      </c>
      <c r="C51" s="267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20" t="s">
        <v>71</v>
      </c>
      <c r="B52" s="9">
        <f t="shared" si="0"/>
        <v>681.310743367481</v>
      </c>
      <c r="C52" s="267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9" t="s">
        <v>72</v>
      </c>
      <c r="B53" s="9">
        <f t="shared" si="0"/>
        <v>677.84926470588232</v>
      </c>
      <c r="C53" s="267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9" t="s">
        <v>73</v>
      </c>
      <c r="B54" s="9">
        <f t="shared" si="0"/>
        <v>683.44792504225393</v>
      </c>
      <c r="C54" s="267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9" t="s">
        <v>74</v>
      </c>
      <c r="B55" s="9">
        <f t="shared" si="0"/>
        <v>678.80359839779373</v>
      </c>
      <c r="C55" s="267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9" t="s">
        <v>75</v>
      </c>
      <c r="B56" s="9">
        <f t="shared" si="0"/>
        <v>678.84817441555037</v>
      </c>
      <c r="C56" s="267">
        <v>4135</v>
      </c>
      <c r="D56" s="89"/>
      <c r="E56" s="89"/>
      <c r="F56" s="56">
        <v>6.0911999999999997</v>
      </c>
    </row>
    <row r="57" spans="1:8" hidden="1" x14ac:dyDescent="0.35">
      <c r="A57" s="220" t="s">
        <v>76</v>
      </c>
      <c r="B57" s="9">
        <f t="shared" si="0"/>
        <v>676.97306878046379</v>
      </c>
      <c r="C57" s="267">
        <v>4125</v>
      </c>
      <c r="D57" s="89"/>
      <c r="E57" s="89"/>
      <c r="F57" s="56">
        <v>6.0933000000000002</v>
      </c>
    </row>
    <row r="58" spans="1:8" hidden="1" x14ac:dyDescent="0.35">
      <c r="A58" s="219" t="s">
        <v>77</v>
      </c>
      <c r="B58" s="9">
        <f t="shared" si="0"/>
        <v>673.71288834911627</v>
      </c>
      <c r="C58" s="267">
        <v>4105</v>
      </c>
      <c r="D58" s="89"/>
      <c r="E58" s="89"/>
      <c r="F58" s="56">
        <v>6.0930999999999997</v>
      </c>
    </row>
    <row r="59" spans="1:8" hidden="1" x14ac:dyDescent="0.35">
      <c r="A59" s="219" t="s">
        <v>78</v>
      </c>
      <c r="B59" s="9">
        <f t="shared" si="0"/>
        <v>663.93106278210917</v>
      </c>
      <c r="C59" s="267">
        <v>4045</v>
      </c>
      <c r="D59" s="89"/>
      <c r="E59" s="89"/>
      <c r="F59" s="56">
        <v>6.0925000000000002</v>
      </c>
    </row>
    <row r="60" spans="1:8" hidden="1" x14ac:dyDescent="0.35">
      <c r="A60" s="219" t="s">
        <v>79</v>
      </c>
      <c r="B60" s="9">
        <f t="shared" si="0"/>
        <v>656.42641459892343</v>
      </c>
      <c r="C60" s="267">
        <v>4000</v>
      </c>
      <c r="D60" s="89"/>
      <c r="E60" s="89"/>
      <c r="F60" s="56">
        <v>6.0936000000000003</v>
      </c>
    </row>
    <row r="61" spans="1:8" hidden="1" x14ac:dyDescent="0.35">
      <c r="A61" s="219" t="s">
        <v>80</v>
      </c>
      <c r="B61" s="9">
        <f t="shared" si="0"/>
        <v>664.86087170647625</v>
      </c>
      <c r="C61" s="267">
        <v>4050</v>
      </c>
      <c r="D61" s="89"/>
      <c r="E61" s="89"/>
      <c r="F61" s="56">
        <v>6.0914999999999999</v>
      </c>
    </row>
    <row r="62" spans="1:8" hidden="1" x14ac:dyDescent="0.35">
      <c r="A62" s="219" t="s">
        <v>81</v>
      </c>
      <c r="B62" s="9">
        <f t="shared" si="0"/>
        <v>661.6101917520358</v>
      </c>
      <c r="C62" s="267">
        <v>4030</v>
      </c>
      <c r="D62" s="89"/>
      <c r="E62" s="89"/>
      <c r="F62" s="56">
        <v>6.0911999999999997</v>
      </c>
    </row>
    <row r="63" spans="1:8" hidden="1" x14ac:dyDescent="0.35">
      <c r="A63" s="219" t="s">
        <v>82</v>
      </c>
      <c r="B63" s="9">
        <f t="shared" si="0"/>
        <v>667.11579224108186</v>
      </c>
      <c r="C63" s="267">
        <v>4060</v>
      </c>
      <c r="D63" s="89"/>
      <c r="E63" s="89"/>
      <c r="F63" s="56">
        <v>6.0858999999999996</v>
      </c>
    </row>
    <row r="64" spans="1:8" hidden="1" x14ac:dyDescent="0.35">
      <c r="A64" s="219" t="s">
        <v>83</v>
      </c>
      <c r="B64" s="9">
        <f t="shared" si="0"/>
        <v>670.30089428350266</v>
      </c>
      <c r="C64" s="267">
        <v>4070</v>
      </c>
      <c r="D64" s="89"/>
      <c r="E64" s="89"/>
      <c r="F64" s="56">
        <v>6.0719000000000003</v>
      </c>
    </row>
    <row r="65" spans="1:6" hidden="1" x14ac:dyDescent="0.35">
      <c r="A65" s="219" t="s">
        <v>84</v>
      </c>
      <c r="B65" s="9">
        <f t="shared" si="0"/>
        <v>685.22483940042832</v>
      </c>
      <c r="C65" s="267">
        <v>4160</v>
      </c>
      <c r="D65" s="89"/>
      <c r="E65" s="89"/>
      <c r="F65" s="56">
        <v>6.0709999999999997</v>
      </c>
    </row>
    <row r="66" spans="1:6" hidden="1" x14ac:dyDescent="0.35">
      <c r="A66" s="220" t="s">
        <v>85</v>
      </c>
      <c r="B66" s="9">
        <f t="shared" si="0"/>
        <v>685.3941840349288</v>
      </c>
      <c r="C66" s="267">
        <v>4160</v>
      </c>
      <c r="D66" s="89"/>
      <c r="E66" s="89"/>
      <c r="F66" s="56">
        <v>6.0694999999999997</v>
      </c>
    </row>
    <row r="67" spans="1:6" hidden="1" x14ac:dyDescent="0.35">
      <c r="A67" s="219" t="s">
        <v>86</v>
      </c>
      <c r="B67" s="9">
        <f t="shared" si="0"/>
        <v>663.34172798051122</v>
      </c>
      <c r="C67" s="267">
        <v>4030</v>
      </c>
      <c r="D67" s="89"/>
      <c r="E67" s="89"/>
      <c r="F67" s="56">
        <v>6.0753000000000004</v>
      </c>
    </row>
    <row r="68" spans="1:6" hidden="1" x14ac:dyDescent="0.35">
      <c r="A68" s="219" t="s">
        <v>87</v>
      </c>
      <c r="B68" s="9">
        <f t="shared" si="0"/>
        <v>662.08804782845004</v>
      </c>
      <c r="C68" s="267">
        <v>4020</v>
      </c>
      <c r="D68" s="89"/>
      <c r="E68" s="89"/>
      <c r="F68" s="56">
        <v>6.0716999999999999</v>
      </c>
    </row>
    <row r="69" spans="1:6" hidden="1" x14ac:dyDescent="0.35">
      <c r="A69" s="219" t="s">
        <v>88</v>
      </c>
      <c r="B69" s="9">
        <f t="shared" ref="B69:B132" si="1">C69/F69</f>
        <v>672.06957896817551</v>
      </c>
      <c r="C69" s="267">
        <v>4080</v>
      </c>
      <c r="D69" s="89"/>
      <c r="E69" s="89"/>
      <c r="F69" s="56">
        <v>6.0708000000000002</v>
      </c>
    </row>
    <row r="70" spans="1:6" hidden="1" x14ac:dyDescent="0.35">
      <c r="A70" s="219" t="s">
        <v>89</v>
      </c>
      <c r="B70" s="9">
        <f t="shared" si="1"/>
        <v>674.52931196362977</v>
      </c>
      <c r="C70" s="267">
        <v>4095</v>
      </c>
      <c r="D70" s="89"/>
      <c r="E70" s="89"/>
      <c r="F70" s="56">
        <v>6.0709</v>
      </c>
    </row>
    <row r="71" spans="1:6" hidden="1" x14ac:dyDescent="0.35">
      <c r="A71" s="219" t="s">
        <v>90</v>
      </c>
      <c r="B71" s="9">
        <f t="shared" si="1"/>
        <v>663.04258298327977</v>
      </c>
      <c r="C71" s="267">
        <v>4025</v>
      </c>
      <c r="D71" s="89"/>
      <c r="E71" s="89"/>
      <c r="F71" s="56">
        <v>6.0705</v>
      </c>
    </row>
    <row r="72" spans="1:6" hidden="1" x14ac:dyDescent="0.35">
      <c r="A72" s="219" t="s">
        <v>91</v>
      </c>
      <c r="B72" s="90">
        <f t="shared" si="1"/>
        <v>651.91623864085341</v>
      </c>
      <c r="C72" s="267">
        <v>3960</v>
      </c>
      <c r="D72" s="89"/>
      <c r="E72" s="89"/>
      <c r="F72" s="56">
        <v>6.0743999999999998</v>
      </c>
    </row>
    <row r="73" spans="1:6" hidden="1" x14ac:dyDescent="0.35">
      <c r="A73" s="219" t="s">
        <v>92</v>
      </c>
      <c r="B73" s="9">
        <f t="shared" si="1"/>
        <v>655.37058077689414</v>
      </c>
      <c r="C73" s="267">
        <v>3980</v>
      </c>
      <c r="D73" s="89"/>
      <c r="E73" s="89"/>
      <c r="F73" s="56">
        <v>6.0728999999999997</v>
      </c>
    </row>
    <row r="74" spans="1:6" hidden="1" x14ac:dyDescent="0.35">
      <c r="A74" s="219" t="s">
        <v>93</v>
      </c>
      <c r="B74" s="9">
        <f t="shared" si="1"/>
        <v>654.96786950074147</v>
      </c>
      <c r="C74" s="267">
        <v>3975</v>
      </c>
      <c r="D74" s="89"/>
      <c r="E74" s="89"/>
      <c r="F74" s="56">
        <v>6.069</v>
      </c>
    </row>
    <row r="75" spans="1:6" hidden="1" x14ac:dyDescent="0.35">
      <c r="A75" s="219" t="s">
        <v>94</v>
      </c>
      <c r="B75" s="9">
        <f t="shared" si="1"/>
        <v>656.43171298202833</v>
      </c>
      <c r="C75" s="267">
        <v>3985</v>
      </c>
      <c r="D75" s="89"/>
      <c r="E75" s="89"/>
      <c r="F75" s="56">
        <v>6.0707000000000004</v>
      </c>
    </row>
    <row r="76" spans="1:6" hidden="1" x14ac:dyDescent="0.35">
      <c r="A76" s="219" t="s">
        <v>95</v>
      </c>
      <c r="B76" s="9">
        <f t="shared" si="1"/>
        <v>655.48931124213584</v>
      </c>
      <c r="C76" s="267">
        <v>3980</v>
      </c>
      <c r="D76" s="89"/>
      <c r="E76" s="89"/>
      <c r="F76" s="56">
        <v>6.0717999999999996</v>
      </c>
    </row>
    <row r="77" spans="1:6" hidden="1" x14ac:dyDescent="0.35">
      <c r="A77" s="219" t="s">
        <v>96</v>
      </c>
      <c r="B77" s="9">
        <f t="shared" si="1"/>
        <v>664.722743896412</v>
      </c>
      <c r="C77" s="267">
        <v>4035</v>
      </c>
      <c r="D77" s="89"/>
      <c r="E77" s="89"/>
      <c r="F77" s="56">
        <v>6.0701999999999998</v>
      </c>
    </row>
    <row r="78" spans="1:6" hidden="1" x14ac:dyDescent="0.35">
      <c r="A78" s="219" t="s">
        <v>97</v>
      </c>
      <c r="B78" s="9">
        <f t="shared" si="1"/>
        <v>670.80397708566545</v>
      </c>
      <c r="C78" s="267">
        <v>4075</v>
      </c>
      <c r="D78" s="89"/>
      <c r="E78" s="89"/>
      <c r="F78" s="56">
        <v>6.0747999999999998</v>
      </c>
    </row>
    <row r="79" spans="1:6" hidden="1" x14ac:dyDescent="0.35">
      <c r="A79" s="219" t="s">
        <v>98</v>
      </c>
      <c r="B79" s="9">
        <f t="shared" si="1"/>
        <v>662.45692710995343</v>
      </c>
      <c r="C79" s="267">
        <v>4018</v>
      </c>
      <c r="D79" s="89"/>
      <c r="E79" s="89"/>
      <c r="F79" s="56">
        <v>6.0652999999999997</v>
      </c>
    </row>
    <row r="80" spans="1:6" hidden="1" x14ac:dyDescent="0.35">
      <c r="A80" s="220" t="s">
        <v>99</v>
      </c>
      <c r="B80" s="9">
        <f t="shared" si="1"/>
        <v>671.0467669247405</v>
      </c>
      <c r="C80" s="267">
        <v>4065</v>
      </c>
      <c r="D80" s="91"/>
      <c r="E80" s="91"/>
      <c r="F80" s="56">
        <v>6.0576999999999996</v>
      </c>
    </row>
    <row r="81" spans="1:6" hidden="1" x14ac:dyDescent="0.35">
      <c r="A81" s="219" t="s">
        <v>100</v>
      </c>
      <c r="B81" s="9">
        <f t="shared" si="1"/>
        <v>676.33489325814833</v>
      </c>
      <c r="C81" s="267">
        <v>4090</v>
      </c>
      <c r="D81" s="89"/>
      <c r="E81" s="89"/>
      <c r="F81" s="56">
        <v>6.0472999999999999</v>
      </c>
    </row>
    <row r="82" spans="1:6" hidden="1" x14ac:dyDescent="0.35">
      <c r="A82" s="219" t="s">
        <v>101</v>
      </c>
      <c r="B82" s="9">
        <f t="shared" si="1"/>
        <v>674.30214685904116</v>
      </c>
      <c r="C82" s="267">
        <v>4080</v>
      </c>
      <c r="D82" s="89"/>
      <c r="E82" s="89"/>
      <c r="F82" s="56">
        <v>6.0507</v>
      </c>
    </row>
    <row r="83" spans="1:6" hidden="1" x14ac:dyDescent="0.35">
      <c r="A83" s="219" t="s">
        <v>102</v>
      </c>
      <c r="B83" s="9">
        <f t="shared" si="1"/>
        <v>677.37245572297115</v>
      </c>
      <c r="C83" s="267">
        <v>4100</v>
      </c>
      <c r="D83" s="89"/>
      <c r="E83" s="89"/>
      <c r="F83" s="56">
        <v>6.0528000000000004</v>
      </c>
    </row>
    <row r="84" spans="1:6" hidden="1" x14ac:dyDescent="0.35">
      <c r="A84" s="219" t="s">
        <v>103</v>
      </c>
      <c r="B84" s="9">
        <f t="shared" si="1"/>
        <v>661.89594764328683</v>
      </c>
      <c r="C84" s="267">
        <v>4005</v>
      </c>
      <c r="D84" s="89"/>
      <c r="E84" s="89"/>
      <c r="F84" s="56">
        <v>6.0507999999999997</v>
      </c>
    </row>
    <row r="85" spans="1:6" hidden="1" x14ac:dyDescent="0.35">
      <c r="A85" s="219" t="s">
        <v>104</v>
      </c>
      <c r="B85" s="9">
        <f t="shared" si="1"/>
        <v>656.17665531717955</v>
      </c>
      <c r="C85" s="267">
        <v>3970</v>
      </c>
      <c r="D85" s="89"/>
      <c r="E85" s="89"/>
      <c r="F85" s="56">
        <v>6.0502000000000002</v>
      </c>
    </row>
    <row r="86" spans="1:6" hidden="1" x14ac:dyDescent="0.35">
      <c r="A86" s="219" t="s">
        <v>105</v>
      </c>
      <c r="B86" s="9">
        <f t="shared" si="1"/>
        <v>655.56401681952116</v>
      </c>
      <c r="C86" s="267">
        <v>3960</v>
      </c>
      <c r="D86" s="89"/>
      <c r="E86" s="89"/>
      <c r="F86" s="56">
        <v>6.0406000000000004</v>
      </c>
    </row>
    <row r="87" spans="1:6" hidden="1" x14ac:dyDescent="0.35">
      <c r="A87" s="219" t="s">
        <v>106</v>
      </c>
      <c r="B87" s="9">
        <f t="shared" si="1"/>
        <v>674.16844296832403</v>
      </c>
      <c r="C87" s="267">
        <v>4080</v>
      </c>
      <c r="D87" s="89"/>
      <c r="E87" s="89"/>
      <c r="F87" s="56">
        <v>6.0518999999999998</v>
      </c>
    </row>
    <row r="88" spans="1:6" hidden="1" x14ac:dyDescent="0.35">
      <c r="A88" s="219" t="s">
        <v>107</v>
      </c>
      <c r="B88" s="9">
        <f t="shared" si="1"/>
        <v>672.42320480373178</v>
      </c>
      <c r="C88" s="267">
        <v>4065</v>
      </c>
      <c r="D88" s="89"/>
      <c r="E88" s="89"/>
      <c r="F88" s="56">
        <v>6.0453000000000001</v>
      </c>
    </row>
    <row r="89" spans="1:6" hidden="1" x14ac:dyDescent="0.35">
      <c r="A89" s="220" t="s">
        <v>108</v>
      </c>
      <c r="B89" s="9">
        <f t="shared" si="1"/>
        <v>670.28565754195495</v>
      </c>
      <c r="C89" s="267">
        <v>4050</v>
      </c>
      <c r="D89" s="89"/>
      <c r="E89" s="89"/>
      <c r="F89" s="56">
        <v>6.0422000000000002</v>
      </c>
    </row>
    <row r="90" spans="1:6" hidden="1" x14ac:dyDescent="0.35">
      <c r="A90" s="219" t="s">
        <v>109</v>
      </c>
      <c r="B90" s="9">
        <f t="shared" si="1"/>
        <v>669.62438128031522</v>
      </c>
      <c r="C90" s="267">
        <v>4045</v>
      </c>
      <c r="D90" s="89"/>
      <c r="E90" s="89"/>
      <c r="F90" s="56">
        <v>6.0407000000000002</v>
      </c>
    </row>
    <row r="91" spans="1:6" hidden="1" x14ac:dyDescent="0.35">
      <c r="A91" s="219" t="s">
        <v>110</v>
      </c>
      <c r="B91" s="9">
        <f t="shared" si="1"/>
        <v>669.15603727446967</v>
      </c>
      <c r="C91" s="267">
        <v>4050</v>
      </c>
      <c r="D91" s="89"/>
      <c r="E91" s="89"/>
      <c r="F91" s="56">
        <v>6.0523999999999996</v>
      </c>
    </row>
    <row r="92" spans="1:6" hidden="1" x14ac:dyDescent="0.35">
      <c r="A92" s="219" t="s">
        <v>111</v>
      </c>
      <c r="B92" s="9">
        <f t="shared" si="1"/>
        <v>673.15316505880799</v>
      </c>
      <c r="C92" s="267">
        <v>4075</v>
      </c>
      <c r="D92" s="89"/>
      <c r="E92" s="89"/>
      <c r="F92" s="56">
        <v>6.0536000000000003</v>
      </c>
    </row>
    <row r="93" spans="1:6" hidden="1" x14ac:dyDescent="0.35">
      <c r="A93" s="219" t="s">
        <v>112</v>
      </c>
      <c r="B93" s="9">
        <f t="shared" si="1"/>
        <v>670.76394395982015</v>
      </c>
      <c r="C93" s="267">
        <v>4060</v>
      </c>
      <c r="D93" s="89"/>
      <c r="E93" s="89"/>
      <c r="F93" s="56">
        <v>6.0528000000000004</v>
      </c>
    </row>
    <row r="94" spans="1:6" hidden="1" x14ac:dyDescent="0.35">
      <c r="A94" s="219" t="s">
        <v>113</v>
      </c>
      <c r="B94" s="9">
        <f t="shared" si="1"/>
        <v>661.76470588235304</v>
      </c>
      <c r="C94" s="267">
        <v>4005</v>
      </c>
      <c r="D94" s="89"/>
      <c r="E94" s="89"/>
      <c r="F94" s="56">
        <v>6.0519999999999996</v>
      </c>
    </row>
    <row r="95" spans="1:6" hidden="1" x14ac:dyDescent="0.35">
      <c r="A95" s="219" t="s">
        <v>114</v>
      </c>
      <c r="B95" s="9">
        <f t="shared" si="1"/>
        <v>657.80774824804973</v>
      </c>
      <c r="C95" s="267">
        <v>3980</v>
      </c>
      <c r="D95" s="89"/>
      <c r="E95" s="89"/>
      <c r="F95" s="56">
        <v>6.0503999999999998</v>
      </c>
    </row>
    <row r="96" spans="1:6" hidden="1" x14ac:dyDescent="0.35">
      <c r="A96" s="219" t="s">
        <v>115</v>
      </c>
      <c r="B96" s="9">
        <f t="shared" si="1"/>
        <v>663.40609044794371</v>
      </c>
      <c r="C96" s="267">
        <v>4015</v>
      </c>
      <c r="D96" s="89"/>
      <c r="E96" s="89"/>
      <c r="F96" s="56">
        <v>6.0521000000000003</v>
      </c>
    </row>
    <row r="97" spans="1:6" hidden="1" x14ac:dyDescent="0.35">
      <c r="A97" s="219" t="s">
        <v>116</v>
      </c>
      <c r="B97" s="9">
        <f t="shared" si="1"/>
        <v>663.02910052910056</v>
      </c>
      <c r="C97" s="267">
        <v>4010</v>
      </c>
      <c r="D97" s="89"/>
      <c r="E97" s="89"/>
      <c r="F97" s="56">
        <v>6.048</v>
      </c>
    </row>
    <row r="98" spans="1:6" hidden="1" x14ac:dyDescent="0.35">
      <c r="A98" s="220" t="s">
        <v>117</v>
      </c>
      <c r="B98" s="9">
        <f t="shared" si="1"/>
        <v>664.01722139427056</v>
      </c>
      <c r="C98" s="267">
        <v>4010</v>
      </c>
      <c r="D98" s="92"/>
      <c r="E98" s="92"/>
      <c r="F98" s="56">
        <v>6.0389999999999997</v>
      </c>
    </row>
    <row r="99" spans="1:6" hidden="1" x14ac:dyDescent="0.35">
      <c r="A99" s="219" t="s">
        <v>118</v>
      </c>
      <c r="B99" s="9">
        <f t="shared" si="1"/>
        <v>658.57971541423581</v>
      </c>
      <c r="C99" s="267">
        <v>3985</v>
      </c>
      <c r="D99" s="89"/>
      <c r="E99" s="89"/>
      <c r="F99" s="57">
        <v>6.0509000000000004</v>
      </c>
    </row>
    <row r="100" spans="1:6" hidden="1" x14ac:dyDescent="0.35">
      <c r="A100" s="219" t="s">
        <v>119</v>
      </c>
      <c r="B100" s="9">
        <f t="shared" si="1"/>
        <v>654.73340048547698</v>
      </c>
      <c r="C100" s="267">
        <v>3965</v>
      </c>
      <c r="D100" s="89"/>
      <c r="E100" s="89"/>
      <c r="F100" s="57">
        <v>6.0559000000000003</v>
      </c>
    </row>
    <row r="101" spans="1:6" hidden="1" x14ac:dyDescent="0.35">
      <c r="A101" s="221" t="s">
        <v>120</v>
      </c>
      <c r="B101" s="9">
        <f t="shared" si="1"/>
        <v>660.934715162717</v>
      </c>
      <c r="C101" s="267">
        <v>4005</v>
      </c>
      <c r="D101" s="93"/>
      <c r="E101" s="93"/>
      <c r="F101" s="57">
        <v>6.0595999999999997</v>
      </c>
    </row>
    <row r="102" spans="1:6" hidden="1" x14ac:dyDescent="0.35">
      <c r="A102" s="219" t="s">
        <v>121</v>
      </c>
      <c r="B102" s="9">
        <f t="shared" si="1"/>
        <v>659.96799155240967</v>
      </c>
      <c r="C102" s="267">
        <v>4000</v>
      </c>
      <c r="D102" s="89"/>
      <c r="E102" s="89"/>
      <c r="F102" s="57">
        <v>6.0609000000000002</v>
      </c>
    </row>
    <row r="103" spans="1:6" hidden="1" x14ac:dyDescent="0.35">
      <c r="A103" s="219" t="s">
        <v>122</v>
      </c>
      <c r="B103" s="9">
        <f t="shared" si="1"/>
        <v>668.32786019571279</v>
      </c>
      <c r="C103" s="267">
        <v>4050</v>
      </c>
      <c r="D103" s="89"/>
      <c r="E103" s="89"/>
      <c r="F103" s="57">
        <v>6.0598999999999998</v>
      </c>
    </row>
    <row r="104" spans="1:6" hidden="1" x14ac:dyDescent="0.35">
      <c r="A104" s="221" t="s">
        <v>123</v>
      </c>
      <c r="B104" s="9">
        <f t="shared" si="1"/>
        <v>666.16037377622956</v>
      </c>
      <c r="C104" s="267">
        <v>4035</v>
      </c>
      <c r="D104" s="89"/>
      <c r="E104" s="89"/>
      <c r="F104" s="57">
        <v>6.0571000000000002</v>
      </c>
    </row>
    <row r="105" spans="1:6" hidden="1" x14ac:dyDescent="0.35">
      <c r="A105" s="222" t="s">
        <v>124</v>
      </c>
      <c r="B105" s="9">
        <f t="shared" si="1"/>
        <v>668.18451791724408</v>
      </c>
      <c r="C105" s="267">
        <v>4050</v>
      </c>
      <c r="D105" s="89"/>
      <c r="E105" s="89"/>
      <c r="F105" s="57">
        <v>6.0612000000000004</v>
      </c>
    </row>
    <row r="106" spans="1:6" hidden="1" x14ac:dyDescent="0.35">
      <c r="A106" s="222" t="s">
        <v>125</v>
      </c>
      <c r="B106" s="9">
        <f t="shared" si="1"/>
        <v>679.44193410072899</v>
      </c>
      <c r="C106" s="267">
        <v>4120</v>
      </c>
      <c r="D106" s="89"/>
      <c r="E106" s="89"/>
      <c r="F106" s="57">
        <v>6.0637999999999996</v>
      </c>
    </row>
    <row r="107" spans="1:6" hidden="1" x14ac:dyDescent="0.35">
      <c r="A107" s="222" t="s">
        <v>126</v>
      </c>
      <c r="B107" s="94">
        <f t="shared" si="1"/>
        <v>720.94366081003056</v>
      </c>
      <c r="C107" s="267">
        <v>4370</v>
      </c>
      <c r="D107" s="89"/>
      <c r="E107" s="89"/>
      <c r="F107" s="57">
        <v>6.0614999999999997</v>
      </c>
    </row>
    <row r="108" spans="1:6" hidden="1" x14ac:dyDescent="0.35">
      <c r="A108" s="222" t="s">
        <v>127</v>
      </c>
      <c r="B108" s="9">
        <f t="shared" si="1"/>
        <v>714.14434621981786</v>
      </c>
      <c r="C108" s="267">
        <v>4330</v>
      </c>
      <c r="D108" s="89"/>
      <c r="E108" s="89"/>
      <c r="F108" s="57">
        <v>6.0632000000000001</v>
      </c>
    </row>
    <row r="109" spans="1:6" hidden="1" x14ac:dyDescent="0.35">
      <c r="A109" s="222" t="s">
        <v>128</v>
      </c>
      <c r="B109" s="9">
        <f t="shared" si="1"/>
        <v>713.95594248779844</v>
      </c>
      <c r="C109" s="267">
        <v>4330</v>
      </c>
      <c r="D109" s="89"/>
      <c r="E109" s="89"/>
      <c r="F109" s="57">
        <v>6.0648</v>
      </c>
    </row>
    <row r="110" spans="1:6" hidden="1" x14ac:dyDescent="0.35">
      <c r="A110" s="222" t="s">
        <v>129</v>
      </c>
      <c r="B110" s="9">
        <f t="shared" si="1"/>
        <v>713.6624796272821</v>
      </c>
      <c r="C110" s="267">
        <v>4335</v>
      </c>
      <c r="D110" s="89"/>
      <c r="E110" s="89"/>
      <c r="F110" s="57">
        <v>6.0743</v>
      </c>
    </row>
    <row r="111" spans="1:6" hidden="1" x14ac:dyDescent="0.35">
      <c r="A111" s="222" t="s">
        <v>130</v>
      </c>
      <c r="B111" s="9">
        <f t="shared" si="1"/>
        <v>711.52639746425859</v>
      </c>
      <c r="C111" s="267">
        <v>4310</v>
      </c>
      <c r="D111" s="89"/>
      <c r="E111" s="89"/>
      <c r="F111" s="57">
        <v>6.0574000000000003</v>
      </c>
    </row>
    <row r="112" spans="1:6" hidden="1" x14ac:dyDescent="0.35">
      <c r="A112" s="222" t="s">
        <v>131</v>
      </c>
      <c r="B112" s="9">
        <f t="shared" si="1"/>
        <v>702.54920306626616</v>
      </c>
      <c r="C112" s="267">
        <v>4280</v>
      </c>
      <c r="D112" s="89"/>
      <c r="E112" s="89"/>
      <c r="F112" s="57">
        <v>6.0921000000000003</v>
      </c>
    </row>
    <row r="113" spans="1:6" hidden="1" x14ac:dyDescent="0.35">
      <c r="A113" s="222" t="s">
        <v>132</v>
      </c>
      <c r="B113" s="9">
        <f t="shared" si="1"/>
        <v>712.83262788332183</v>
      </c>
      <c r="C113" s="267">
        <v>4345</v>
      </c>
      <c r="D113" s="89"/>
      <c r="E113" s="89"/>
      <c r="F113" s="57">
        <v>6.0953999999999997</v>
      </c>
    </row>
    <row r="114" spans="1:6" hidden="1" x14ac:dyDescent="0.35">
      <c r="A114" s="222" t="s">
        <v>133</v>
      </c>
      <c r="B114" s="9">
        <f t="shared" si="1"/>
        <v>707.29231474508003</v>
      </c>
      <c r="C114" s="267">
        <v>4320</v>
      </c>
      <c r="D114" s="89"/>
      <c r="E114" s="89"/>
      <c r="F114" s="57">
        <v>6.1078000000000001</v>
      </c>
    </row>
    <row r="115" spans="1:6" hidden="1" x14ac:dyDescent="0.35">
      <c r="A115" s="222" t="s">
        <v>134</v>
      </c>
      <c r="B115" s="9">
        <f t="shared" si="1"/>
        <v>691.32698868737657</v>
      </c>
      <c r="C115" s="267">
        <v>4235</v>
      </c>
      <c r="D115" s="89"/>
      <c r="E115" s="89"/>
      <c r="F115" s="57">
        <v>6.1258999999999997</v>
      </c>
    </row>
    <row r="116" spans="1:6" hidden="1" x14ac:dyDescent="0.35">
      <c r="A116" s="222" t="s">
        <v>135</v>
      </c>
      <c r="B116" s="9">
        <f t="shared" si="1"/>
        <v>691.52331538373403</v>
      </c>
      <c r="C116" s="267">
        <v>4225</v>
      </c>
      <c r="D116" s="89"/>
      <c r="E116" s="89"/>
      <c r="F116" s="57">
        <v>6.1097000000000001</v>
      </c>
    </row>
    <row r="117" spans="1:6" hidden="1" x14ac:dyDescent="0.35">
      <c r="A117" s="223" t="s">
        <v>136</v>
      </c>
      <c r="B117" s="9">
        <f t="shared" si="1"/>
        <v>692.41271698849232</v>
      </c>
      <c r="C117" s="267">
        <v>4260</v>
      </c>
      <c r="D117" s="89"/>
      <c r="E117" s="89"/>
      <c r="F117" s="57">
        <v>6.1524000000000001</v>
      </c>
    </row>
    <row r="118" spans="1:6" hidden="1" x14ac:dyDescent="0.35">
      <c r="A118" s="222" t="s">
        <v>137</v>
      </c>
      <c r="B118" s="9">
        <f t="shared" si="1"/>
        <v>694.21863822592184</v>
      </c>
      <c r="C118" s="267">
        <v>4270</v>
      </c>
      <c r="D118" s="89"/>
      <c r="E118" s="89"/>
      <c r="F118" s="57">
        <v>6.1508000000000003</v>
      </c>
    </row>
    <row r="119" spans="1:6" hidden="1" x14ac:dyDescent="0.35">
      <c r="A119" s="222" t="s">
        <v>138</v>
      </c>
      <c r="B119" s="9">
        <f t="shared" si="1"/>
        <v>688.21892846102537</v>
      </c>
      <c r="C119" s="267">
        <v>4230</v>
      </c>
      <c r="D119" s="89"/>
      <c r="E119" s="89"/>
      <c r="F119" s="57">
        <v>6.1463000000000001</v>
      </c>
    </row>
    <row r="120" spans="1:6" hidden="1" x14ac:dyDescent="0.35">
      <c r="A120" s="222" t="s">
        <v>139</v>
      </c>
      <c r="B120" s="9">
        <f t="shared" si="1"/>
        <v>689.73941368078181</v>
      </c>
      <c r="C120" s="267">
        <v>4235</v>
      </c>
      <c r="D120" s="89"/>
      <c r="E120" s="89"/>
      <c r="F120" s="57">
        <v>6.14</v>
      </c>
    </row>
    <row r="121" spans="1:6" hidden="1" x14ac:dyDescent="0.35">
      <c r="A121" s="222" t="s">
        <v>140</v>
      </c>
      <c r="B121" s="9">
        <f t="shared" si="1"/>
        <v>698.26007326007334</v>
      </c>
      <c r="C121" s="267">
        <v>4270</v>
      </c>
      <c r="D121" s="89"/>
      <c r="E121" s="89"/>
      <c r="F121" s="57">
        <v>6.1151999999999997</v>
      </c>
    </row>
    <row r="122" spans="1:6" hidden="1" x14ac:dyDescent="0.35">
      <c r="A122" s="222" t="s">
        <v>141</v>
      </c>
      <c r="B122" s="9">
        <f t="shared" si="1"/>
        <v>679.56389868021972</v>
      </c>
      <c r="C122" s="267">
        <v>4145</v>
      </c>
      <c r="D122" s="89"/>
      <c r="E122" s="89"/>
      <c r="F122" s="57">
        <v>6.0994999999999999</v>
      </c>
    </row>
    <row r="123" spans="1:6" hidden="1" x14ac:dyDescent="0.35">
      <c r="A123" s="222" t="s">
        <v>142</v>
      </c>
      <c r="B123" s="9">
        <f t="shared" si="1"/>
        <v>676.58004700966308</v>
      </c>
      <c r="C123" s="267">
        <v>4145</v>
      </c>
      <c r="D123" s="89"/>
      <c r="E123" s="89"/>
      <c r="F123" s="57">
        <v>6.1264000000000003</v>
      </c>
    </row>
    <row r="124" spans="1:6" hidden="1" x14ac:dyDescent="0.35">
      <c r="A124" s="223" t="s">
        <v>143</v>
      </c>
      <c r="B124" s="9">
        <f t="shared" si="1"/>
        <v>684.58500603805612</v>
      </c>
      <c r="C124" s="267">
        <v>4195</v>
      </c>
      <c r="D124" s="89"/>
      <c r="E124" s="89"/>
      <c r="F124" s="57">
        <v>6.1277999999999997</v>
      </c>
    </row>
    <row r="125" spans="1:6" hidden="1" x14ac:dyDescent="0.35">
      <c r="A125" s="222" t="s">
        <v>144</v>
      </c>
      <c r="B125" s="9">
        <f t="shared" si="1"/>
        <v>694.74987375588466</v>
      </c>
      <c r="C125" s="267">
        <v>4265</v>
      </c>
      <c r="D125" s="89"/>
      <c r="E125" s="89"/>
      <c r="F125" s="57">
        <v>6.1388999999999996</v>
      </c>
    </row>
    <row r="126" spans="1:6" hidden="1" x14ac:dyDescent="0.35">
      <c r="A126" s="222" t="s">
        <v>145</v>
      </c>
      <c r="B126" s="9">
        <f t="shared" si="1"/>
        <v>689.25670947056619</v>
      </c>
      <c r="C126" s="267">
        <v>4235</v>
      </c>
      <c r="D126" s="89"/>
      <c r="E126" s="89"/>
      <c r="F126" s="57">
        <v>6.1443000000000003</v>
      </c>
    </row>
    <row r="127" spans="1:6" hidden="1" x14ac:dyDescent="0.35">
      <c r="A127" s="222" t="s">
        <v>146</v>
      </c>
      <c r="B127" s="9">
        <f t="shared" si="1"/>
        <v>692.58848836451341</v>
      </c>
      <c r="C127" s="267">
        <v>4250</v>
      </c>
      <c r="D127" s="89"/>
      <c r="E127" s="89"/>
      <c r="F127" s="57">
        <v>6.1364000000000001</v>
      </c>
    </row>
    <row r="128" spans="1:6" hidden="1" x14ac:dyDescent="0.35">
      <c r="A128" s="222" t="s">
        <v>147</v>
      </c>
      <c r="B128" s="9">
        <f t="shared" si="1"/>
        <v>683.78431117471052</v>
      </c>
      <c r="C128" s="267">
        <v>4205</v>
      </c>
      <c r="D128" s="89"/>
      <c r="E128" s="89"/>
      <c r="F128" s="57">
        <v>6.1496000000000004</v>
      </c>
    </row>
    <row r="129" spans="1:6" hidden="1" x14ac:dyDescent="0.35">
      <c r="A129" s="222" t="s">
        <v>148</v>
      </c>
      <c r="B129" s="9">
        <f t="shared" si="1"/>
        <v>677.42562077114826</v>
      </c>
      <c r="C129" s="267">
        <v>4185</v>
      </c>
      <c r="D129" s="89"/>
      <c r="E129" s="89"/>
      <c r="F129" s="57">
        <v>6.1778000000000004</v>
      </c>
    </row>
    <row r="130" spans="1:6" hidden="1" x14ac:dyDescent="0.35">
      <c r="A130" s="219" t="s">
        <v>149</v>
      </c>
      <c r="B130" s="9">
        <f t="shared" si="1"/>
        <v>671.71529605528735</v>
      </c>
      <c r="C130" s="267">
        <v>4160</v>
      </c>
      <c r="D130" s="89"/>
      <c r="E130" s="89"/>
      <c r="F130" s="57">
        <v>6.1931000000000003</v>
      </c>
    </row>
    <row r="131" spans="1:6" hidden="1" x14ac:dyDescent="0.35">
      <c r="A131" s="219" t="s">
        <v>150</v>
      </c>
      <c r="B131" s="9">
        <f t="shared" si="1"/>
        <v>666.36693535437871</v>
      </c>
      <c r="C131" s="267">
        <v>4150</v>
      </c>
      <c r="D131" s="89"/>
      <c r="E131" s="89"/>
      <c r="F131" s="57">
        <v>6.2278000000000002</v>
      </c>
    </row>
    <row r="132" spans="1:6" hidden="1" x14ac:dyDescent="0.35">
      <c r="A132" s="219" t="s">
        <v>151</v>
      </c>
      <c r="B132" s="9">
        <f t="shared" si="1"/>
        <v>662.49096603228145</v>
      </c>
      <c r="C132" s="267">
        <v>4125</v>
      </c>
      <c r="D132" s="89"/>
      <c r="E132" s="89"/>
      <c r="F132" s="57">
        <v>6.2264999999999997</v>
      </c>
    </row>
    <row r="133" spans="1:6" hidden="1" x14ac:dyDescent="0.35">
      <c r="A133" s="219" t="s">
        <v>152</v>
      </c>
      <c r="B133" s="9">
        <f t="shared" ref="B133:B196" si="2">C133/F133</f>
        <v>662.50282431167489</v>
      </c>
      <c r="C133" s="267">
        <v>4105</v>
      </c>
      <c r="D133" s="89"/>
      <c r="E133" s="89"/>
      <c r="F133" s="57">
        <v>6.1962000000000002</v>
      </c>
    </row>
    <row r="134" spans="1:6" hidden="1" x14ac:dyDescent="0.35">
      <c r="A134" s="220" t="s">
        <v>153</v>
      </c>
      <c r="B134" s="9">
        <f t="shared" si="2"/>
        <v>666.20424886680757</v>
      </c>
      <c r="C134" s="267">
        <v>4130</v>
      </c>
      <c r="D134" s="89"/>
      <c r="E134" s="89"/>
      <c r="F134" s="57">
        <v>6.1993</v>
      </c>
    </row>
    <row r="135" spans="1:6" hidden="1" x14ac:dyDescent="0.35">
      <c r="A135" s="220" t="s">
        <v>154</v>
      </c>
      <c r="B135" s="9">
        <f t="shared" si="2"/>
        <v>662.65157248908997</v>
      </c>
      <c r="C135" s="267">
        <v>4115</v>
      </c>
      <c r="D135" s="89"/>
      <c r="E135" s="89"/>
      <c r="F135" s="57">
        <v>6.2099000000000002</v>
      </c>
    </row>
    <row r="136" spans="1:6" hidden="1" x14ac:dyDescent="0.35">
      <c r="A136" s="219" t="s">
        <v>155</v>
      </c>
      <c r="B136" s="9">
        <f t="shared" si="2"/>
        <v>662.09162961531024</v>
      </c>
      <c r="C136" s="267">
        <v>4110</v>
      </c>
      <c r="D136" s="89"/>
      <c r="E136" s="89"/>
      <c r="F136" s="57">
        <v>6.2076000000000002</v>
      </c>
    </row>
    <row r="137" spans="1:6" hidden="1" x14ac:dyDescent="0.35">
      <c r="A137" s="219" t="s">
        <v>156</v>
      </c>
      <c r="B137" s="9">
        <f t="shared" si="2"/>
        <v>663.68117529559584</v>
      </c>
      <c r="C137" s="267">
        <v>4120</v>
      </c>
      <c r="D137" s="89"/>
      <c r="E137" s="89"/>
      <c r="F137" s="57">
        <v>6.2077999999999998</v>
      </c>
    </row>
    <row r="138" spans="1:6" hidden="1" x14ac:dyDescent="0.35">
      <c r="A138" s="219" t="s">
        <v>157</v>
      </c>
      <c r="B138" s="9">
        <f t="shared" si="2"/>
        <v>659.54571777877868</v>
      </c>
      <c r="C138" s="267">
        <v>4100</v>
      </c>
      <c r="D138" s="89"/>
      <c r="E138" s="89"/>
      <c r="F138" s="57">
        <v>6.2164000000000001</v>
      </c>
    </row>
    <row r="139" spans="1:6" hidden="1" x14ac:dyDescent="0.35">
      <c r="A139" s="219" t="s">
        <v>158</v>
      </c>
      <c r="B139" s="9">
        <f t="shared" si="2"/>
        <v>660.71486124987916</v>
      </c>
      <c r="C139" s="267">
        <v>4100</v>
      </c>
      <c r="D139" s="89"/>
      <c r="E139" s="89"/>
      <c r="F139" s="57">
        <v>6.2054</v>
      </c>
    </row>
    <row r="140" spans="1:6" hidden="1" x14ac:dyDescent="0.35">
      <c r="A140" s="219" t="s">
        <v>159</v>
      </c>
      <c r="B140" s="9">
        <f t="shared" si="2"/>
        <v>663.18133410785163</v>
      </c>
      <c r="C140" s="267">
        <v>4110</v>
      </c>
      <c r="D140" s="89"/>
      <c r="E140" s="89"/>
      <c r="F140" s="57">
        <v>6.1974</v>
      </c>
    </row>
    <row r="141" spans="1:6" hidden="1" x14ac:dyDescent="0.35">
      <c r="A141" s="219" t="s">
        <v>160</v>
      </c>
      <c r="B141" s="9">
        <f t="shared" si="2"/>
        <v>660.69356710068325</v>
      </c>
      <c r="C141" s="267">
        <v>4100</v>
      </c>
      <c r="D141" s="89"/>
      <c r="E141" s="89"/>
      <c r="F141" s="57">
        <v>6.2055999999999996</v>
      </c>
    </row>
    <row r="142" spans="1:6" hidden="1" x14ac:dyDescent="0.35">
      <c r="A142" s="219" t="s">
        <v>161</v>
      </c>
      <c r="B142" s="9">
        <f t="shared" si="2"/>
        <v>662.63023139723998</v>
      </c>
      <c r="C142" s="267">
        <v>4115</v>
      </c>
      <c r="D142" s="89"/>
      <c r="E142" s="89"/>
      <c r="F142" s="57">
        <v>6.2100999999999997</v>
      </c>
    </row>
    <row r="143" spans="1:6" hidden="1" x14ac:dyDescent="0.35">
      <c r="A143" s="219" t="s">
        <v>162</v>
      </c>
      <c r="B143" s="9">
        <f t="shared" si="2"/>
        <v>669.68968355145307</v>
      </c>
      <c r="C143" s="267">
        <v>4150</v>
      </c>
      <c r="D143" s="89"/>
      <c r="E143" s="89"/>
      <c r="F143" s="57">
        <v>6.1969000000000003</v>
      </c>
    </row>
    <row r="144" spans="1:6" hidden="1" x14ac:dyDescent="0.35">
      <c r="A144" s="219" t="s">
        <v>163</v>
      </c>
      <c r="B144" s="9">
        <f t="shared" si="2"/>
        <v>669.14977668133952</v>
      </c>
      <c r="C144" s="267">
        <v>4150</v>
      </c>
      <c r="D144" s="89"/>
      <c r="E144" s="89"/>
      <c r="F144" s="57">
        <v>6.2019000000000002</v>
      </c>
    </row>
    <row r="145" spans="1:6" hidden="1" x14ac:dyDescent="0.35">
      <c r="A145" s="219" t="s">
        <v>164</v>
      </c>
      <c r="B145" s="9">
        <f t="shared" si="2"/>
        <v>668.00051632890143</v>
      </c>
      <c r="C145" s="267">
        <v>4140</v>
      </c>
      <c r="D145" s="89"/>
      <c r="E145" s="89"/>
      <c r="F145" s="57">
        <v>6.1976000000000004</v>
      </c>
    </row>
    <row r="146" spans="1:6" hidden="1" x14ac:dyDescent="0.35">
      <c r="A146" s="219" t="s">
        <v>165</v>
      </c>
      <c r="B146" s="9">
        <f t="shared" si="2"/>
        <v>668.09408052545996</v>
      </c>
      <c r="C146" s="267">
        <v>4150</v>
      </c>
      <c r="D146" s="89"/>
      <c r="E146" s="89"/>
      <c r="F146" s="57">
        <v>6.2117000000000004</v>
      </c>
    </row>
    <row r="147" spans="1:6" hidden="1" x14ac:dyDescent="0.35">
      <c r="A147" s="219" t="s">
        <v>166</v>
      </c>
      <c r="B147" s="9">
        <f t="shared" si="2"/>
        <v>665.76502600267281</v>
      </c>
      <c r="C147" s="267">
        <v>4135</v>
      </c>
      <c r="D147" s="89"/>
      <c r="E147" s="89"/>
      <c r="F147" s="57">
        <v>6.2108999999999996</v>
      </c>
    </row>
    <row r="148" spans="1:6" hidden="1" x14ac:dyDescent="0.35">
      <c r="A148" s="219" t="s">
        <v>167</v>
      </c>
      <c r="B148" s="9">
        <f t="shared" si="2"/>
        <v>653.28490614553868</v>
      </c>
      <c r="C148" s="267">
        <v>4065</v>
      </c>
      <c r="D148" s="89"/>
      <c r="E148" s="89"/>
      <c r="F148" s="57">
        <v>6.2224000000000004</v>
      </c>
    </row>
    <row r="149" spans="1:6" hidden="1" x14ac:dyDescent="0.35">
      <c r="A149" s="219" t="s">
        <v>168</v>
      </c>
      <c r="B149" s="9">
        <f t="shared" si="2"/>
        <v>654.73416989347515</v>
      </c>
      <c r="C149" s="267">
        <v>4075</v>
      </c>
      <c r="D149" s="89"/>
      <c r="E149" s="89"/>
      <c r="F149" s="57">
        <v>6.2239000000000004</v>
      </c>
    </row>
    <row r="150" spans="1:6" hidden="1" x14ac:dyDescent="0.35">
      <c r="A150" s="219" t="s">
        <v>169</v>
      </c>
      <c r="B150" s="9">
        <f t="shared" si="2"/>
        <v>653.67359737565732</v>
      </c>
      <c r="C150" s="267">
        <v>4065</v>
      </c>
      <c r="D150" s="89"/>
      <c r="E150" s="89"/>
      <c r="F150" s="57">
        <v>6.2187000000000001</v>
      </c>
    </row>
    <row r="151" spans="1:6" hidden="1" x14ac:dyDescent="0.35">
      <c r="A151" s="219" t="s">
        <v>170</v>
      </c>
      <c r="B151" s="9">
        <f t="shared" si="2"/>
        <v>646.04258738449175</v>
      </c>
      <c r="C151" s="267">
        <v>4020</v>
      </c>
      <c r="D151" s="89"/>
      <c r="E151" s="89"/>
      <c r="F151" s="57">
        <v>6.2225000000000001</v>
      </c>
    </row>
    <row r="152" spans="1:6" hidden="1" x14ac:dyDescent="0.35">
      <c r="A152" s="219" t="s">
        <v>171</v>
      </c>
      <c r="B152" s="90">
        <f t="shared" si="2"/>
        <v>645.93878042901906</v>
      </c>
      <c r="C152" s="267">
        <v>4020</v>
      </c>
      <c r="D152" s="89"/>
      <c r="E152" s="89"/>
      <c r="F152" s="57">
        <v>6.2234999999999996</v>
      </c>
    </row>
    <row r="153" spans="1:6" hidden="1" x14ac:dyDescent="0.35">
      <c r="A153" s="219" t="s">
        <v>172</v>
      </c>
      <c r="B153" s="9">
        <f t="shared" si="2"/>
        <v>649.32982748669281</v>
      </c>
      <c r="C153" s="267">
        <v>4050</v>
      </c>
      <c r="D153" s="89"/>
      <c r="E153" s="89"/>
      <c r="F153" s="57">
        <v>6.2371999999999996</v>
      </c>
    </row>
    <row r="154" spans="1:6" hidden="1" x14ac:dyDescent="0.35">
      <c r="A154" s="219" t="s">
        <v>173</v>
      </c>
      <c r="B154" s="9">
        <f t="shared" si="2"/>
        <v>647.74731441398103</v>
      </c>
      <c r="C154" s="267">
        <v>4040</v>
      </c>
      <c r="D154" s="89"/>
      <c r="E154" s="89"/>
      <c r="F154" s="57">
        <v>6.2370000000000001</v>
      </c>
    </row>
    <row r="155" spans="1:6" hidden="1" x14ac:dyDescent="0.35">
      <c r="A155" s="219" t="s">
        <v>174</v>
      </c>
      <c r="B155" s="9">
        <f t="shared" si="2"/>
        <v>657.70500208286603</v>
      </c>
      <c r="C155" s="267">
        <v>4105</v>
      </c>
      <c r="D155" s="89"/>
      <c r="E155" s="89"/>
      <c r="F155" s="57">
        <v>6.2413999999999996</v>
      </c>
    </row>
    <row r="156" spans="1:6" hidden="1" x14ac:dyDescent="0.35">
      <c r="A156" s="219" t="s">
        <v>175</v>
      </c>
      <c r="B156" s="9">
        <f t="shared" si="2"/>
        <v>657.97889350815478</v>
      </c>
      <c r="C156" s="267">
        <v>4115</v>
      </c>
      <c r="D156" s="89"/>
      <c r="E156" s="89"/>
      <c r="F156" s="57">
        <v>6.2539999999999996</v>
      </c>
    </row>
    <row r="157" spans="1:6" hidden="1" x14ac:dyDescent="0.35">
      <c r="A157" s="219" t="s">
        <v>176</v>
      </c>
      <c r="B157" s="9">
        <f t="shared" si="2"/>
        <v>656.23099330964499</v>
      </c>
      <c r="C157" s="267">
        <v>4100</v>
      </c>
      <c r="D157" s="89"/>
      <c r="E157" s="89"/>
      <c r="F157" s="57">
        <v>6.2477999999999998</v>
      </c>
    </row>
    <row r="158" spans="1:6" hidden="1" x14ac:dyDescent="0.35">
      <c r="A158" s="219" t="s">
        <v>177</v>
      </c>
      <c r="B158" s="9">
        <f t="shared" si="2"/>
        <v>654.04419995522437</v>
      </c>
      <c r="C158" s="267">
        <v>4090</v>
      </c>
      <c r="D158" s="89"/>
      <c r="E158" s="89"/>
      <c r="F158" s="57">
        <v>6.2534000000000001</v>
      </c>
    </row>
    <row r="159" spans="1:6" hidden="1" x14ac:dyDescent="0.35">
      <c r="A159" s="219" t="s">
        <v>178</v>
      </c>
      <c r="B159" s="9">
        <f t="shared" si="2"/>
        <v>655.87652585160095</v>
      </c>
      <c r="C159" s="267">
        <v>4105</v>
      </c>
      <c r="D159" s="89"/>
      <c r="E159" s="89"/>
      <c r="F159" s="57">
        <v>6.2587999999999999</v>
      </c>
    </row>
    <row r="160" spans="1:6" hidden="1" x14ac:dyDescent="0.35">
      <c r="A160" s="219" t="s">
        <v>179</v>
      </c>
      <c r="B160" s="9">
        <f t="shared" si="2"/>
        <v>657.14788225700715</v>
      </c>
      <c r="C160" s="267">
        <v>4110</v>
      </c>
      <c r="D160" s="89"/>
      <c r="E160" s="89"/>
      <c r="F160" s="57">
        <v>6.2542999999999997</v>
      </c>
    </row>
    <row r="161" spans="1:6" hidden="1" x14ac:dyDescent="0.35">
      <c r="A161" s="219" t="s">
        <v>180</v>
      </c>
      <c r="B161" s="9">
        <f t="shared" si="2"/>
        <v>660.58458529076938</v>
      </c>
      <c r="C161" s="267">
        <v>4120</v>
      </c>
      <c r="D161" s="89"/>
      <c r="E161" s="89"/>
      <c r="F161" s="57">
        <v>6.2369000000000003</v>
      </c>
    </row>
    <row r="162" spans="1:6" hidden="1" x14ac:dyDescent="0.35">
      <c r="A162" s="219" t="s">
        <v>181</v>
      </c>
      <c r="B162" s="9">
        <f t="shared" si="2"/>
        <v>655.16576095694393</v>
      </c>
      <c r="C162" s="267">
        <v>4075</v>
      </c>
      <c r="D162" s="89"/>
      <c r="E162" s="89"/>
      <c r="F162" s="57">
        <v>6.2198000000000002</v>
      </c>
    </row>
    <row r="163" spans="1:6" hidden="1" x14ac:dyDescent="0.35">
      <c r="A163" s="219" t="s">
        <v>182</v>
      </c>
      <c r="B163" s="9">
        <f t="shared" si="2"/>
        <v>654.67498916898001</v>
      </c>
      <c r="C163" s="267">
        <v>4080</v>
      </c>
      <c r="D163" s="89"/>
      <c r="E163" s="89"/>
      <c r="F163" s="57">
        <v>6.2321</v>
      </c>
    </row>
    <row r="164" spans="1:6" hidden="1" x14ac:dyDescent="0.35">
      <c r="A164" s="219" t="s">
        <v>183</v>
      </c>
      <c r="B164" s="9">
        <f t="shared" si="2"/>
        <v>658.62306865403434</v>
      </c>
      <c r="C164" s="267">
        <v>4105</v>
      </c>
      <c r="D164" s="89"/>
      <c r="E164" s="89"/>
      <c r="F164" s="57">
        <v>6.2327000000000004</v>
      </c>
    </row>
    <row r="165" spans="1:6" hidden="1" x14ac:dyDescent="0.35">
      <c r="A165" s="219" t="s">
        <v>184</v>
      </c>
      <c r="B165" s="9">
        <f t="shared" si="2"/>
        <v>666.15362416430185</v>
      </c>
      <c r="C165" s="267">
        <v>4155</v>
      </c>
      <c r="D165" s="89"/>
      <c r="E165" s="89"/>
      <c r="F165" s="57">
        <v>6.2373000000000003</v>
      </c>
    </row>
    <row r="166" spans="1:6" hidden="1" x14ac:dyDescent="0.35">
      <c r="A166" s="219" t="s">
        <v>185</v>
      </c>
      <c r="B166" s="9">
        <f t="shared" si="2"/>
        <v>665.70304344334704</v>
      </c>
      <c r="C166" s="267">
        <v>4145</v>
      </c>
      <c r="D166" s="89"/>
      <c r="E166" s="89"/>
      <c r="F166" s="57">
        <v>6.2264999999999997</v>
      </c>
    </row>
    <row r="167" spans="1:6" hidden="1" x14ac:dyDescent="0.35">
      <c r="A167" s="219" t="s">
        <v>186</v>
      </c>
      <c r="B167" s="9">
        <f t="shared" si="2"/>
        <v>670.5319285622511</v>
      </c>
      <c r="C167" s="267">
        <v>4175</v>
      </c>
      <c r="D167" s="89"/>
      <c r="E167" s="89"/>
      <c r="F167" s="57">
        <v>6.2263999999999999</v>
      </c>
    </row>
    <row r="168" spans="1:6" hidden="1" x14ac:dyDescent="0.35">
      <c r="A168" s="219" t="s">
        <v>187</v>
      </c>
      <c r="B168" s="9">
        <f t="shared" si="2"/>
        <v>665.32905296950241</v>
      </c>
      <c r="C168" s="267">
        <v>4145</v>
      </c>
      <c r="D168" s="89"/>
      <c r="E168" s="89"/>
      <c r="F168" s="57">
        <v>6.23</v>
      </c>
    </row>
    <row r="169" spans="1:6" hidden="1" x14ac:dyDescent="0.35">
      <c r="A169" s="219" t="s">
        <v>188</v>
      </c>
      <c r="B169" s="9">
        <f t="shared" si="2"/>
        <v>663.457681508223</v>
      </c>
      <c r="C169" s="267">
        <v>4135</v>
      </c>
      <c r="D169" s="89"/>
      <c r="E169" s="89"/>
      <c r="F169" s="57">
        <v>6.2324999999999999</v>
      </c>
    </row>
    <row r="170" spans="1:6" hidden="1" x14ac:dyDescent="0.35">
      <c r="A170" s="219" t="s">
        <v>189</v>
      </c>
      <c r="B170" s="9">
        <f t="shared" si="2"/>
        <v>663.41510372378832</v>
      </c>
      <c r="C170" s="267">
        <v>4135</v>
      </c>
      <c r="D170" s="89"/>
      <c r="E170" s="89"/>
      <c r="F170" s="57">
        <v>6.2328999999999999</v>
      </c>
    </row>
    <row r="171" spans="1:6" hidden="1" x14ac:dyDescent="0.35">
      <c r="A171" s="219" t="s">
        <v>190</v>
      </c>
      <c r="B171" s="9">
        <f t="shared" si="2"/>
        <v>665.31999486982181</v>
      </c>
      <c r="C171" s="267">
        <v>4150</v>
      </c>
      <c r="D171" s="89"/>
      <c r="E171" s="89"/>
      <c r="F171" s="7">
        <v>6.2375999999999996</v>
      </c>
    </row>
    <row r="172" spans="1:6" hidden="1" x14ac:dyDescent="0.35">
      <c r="A172" s="219" t="s">
        <v>191</v>
      </c>
      <c r="B172" s="9">
        <f t="shared" si="2"/>
        <v>665.35199525435678</v>
      </c>
      <c r="C172" s="267">
        <v>4150</v>
      </c>
      <c r="D172" s="89"/>
      <c r="E172" s="89"/>
      <c r="F172" s="57">
        <v>6.2373000000000003</v>
      </c>
    </row>
    <row r="173" spans="1:6" hidden="1" x14ac:dyDescent="0.35">
      <c r="A173" s="219" t="s">
        <v>192</v>
      </c>
      <c r="B173" s="9">
        <f t="shared" si="2"/>
        <v>667.45820363893085</v>
      </c>
      <c r="C173" s="267">
        <v>4160</v>
      </c>
      <c r="D173" s="89"/>
      <c r="E173" s="89"/>
      <c r="F173" s="7">
        <v>6.2325999999999997</v>
      </c>
    </row>
    <row r="174" spans="1:6" hidden="1" x14ac:dyDescent="0.35">
      <c r="A174" s="219" t="s">
        <v>193</v>
      </c>
      <c r="B174" s="94">
        <f t="shared" si="2"/>
        <v>668.56922978259479</v>
      </c>
      <c r="C174" s="267">
        <v>4170</v>
      </c>
      <c r="D174" s="89"/>
      <c r="E174" s="89"/>
      <c r="F174" s="7">
        <v>6.2371999999999996</v>
      </c>
    </row>
    <row r="175" spans="1:6" hidden="1" x14ac:dyDescent="0.35">
      <c r="A175" s="219" t="s">
        <v>194</v>
      </c>
      <c r="B175" s="9">
        <f t="shared" si="2"/>
        <v>668.63355033191158</v>
      </c>
      <c r="C175" s="267">
        <v>4170</v>
      </c>
      <c r="D175" s="89"/>
      <c r="E175" s="89"/>
      <c r="F175" s="7">
        <v>6.2366000000000001</v>
      </c>
    </row>
    <row r="176" spans="1:6" hidden="1" x14ac:dyDescent="0.35">
      <c r="A176" s="219" t="s">
        <v>195</v>
      </c>
      <c r="B176" s="9">
        <f t="shared" si="2"/>
        <v>664.44383886635785</v>
      </c>
      <c r="C176" s="267">
        <v>4145</v>
      </c>
      <c r="D176" s="89"/>
      <c r="E176" s="89"/>
      <c r="F176" s="7">
        <v>6.2382999999999997</v>
      </c>
    </row>
    <row r="177" spans="1:6" hidden="1" x14ac:dyDescent="0.35">
      <c r="A177" s="219" t="s">
        <v>196</v>
      </c>
      <c r="B177" s="9">
        <f t="shared" si="2"/>
        <v>663.69561050412119</v>
      </c>
      <c r="C177" s="267">
        <v>4155</v>
      </c>
      <c r="D177" s="89"/>
      <c r="E177" s="89"/>
      <c r="F177" s="57">
        <v>6.2603999999999997</v>
      </c>
    </row>
    <row r="178" spans="1:6" hidden="1" x14ac:dyDescent="0.35">
      <c r="A178" s="219" t="s">
        <v>197</v>
      </c>
      <c r="B178" s="9">
        <f t="shared" si="2"/>
        <v>666.14294417545773</v>
      </c>
      <c r="C178" s="267">
        <v>4155</v>
      </c>
      <c r="D178" s="89"/>
      <c r="E178" s="89"/>
      <c r="F178" s="57">
        <v>6.2374000000000001</v>
      </c>
    </row>
    <row r="179" spans="1:6" hidden="1" x14ac:dyDescent="0.35">
      <c r="A179" s="219" t="s">
        <v>198</v>
      </c>
      <c r="B179" s="9">
        <f t="shared" si="2"/>
        <v>657.84208588760669</v>
      </c>
      <c r="C179" s="267">
        <v>4110</v>
      </c>
      <c r="D179" s="89"/>
      <c r="E179" s="89"/>
      <c r="F179" s="57">
        <v>6.2477</v>
      </c>
    </row>
    <row r="180" spans="1:6" hidden="1" x14ac:dyDescent="0.35">
      <c r="A180" s="219" t="s">
        <v>199</v>
      </c>
      <c r="B180" s="9">
        <f t="shared" si="2"/>
        <v>655.63284560646036</v>
      </c>
      <c r="C180" s="267">
        <v>4100</v>
      </c>
      <c r="D180" s="89"/>
      <c r="E180" s="89"/>
      <c r="F180" s="57">
        <v>6.2534999999999998</v>
      </c>
    </row>
    <row r="181" spans="1:6" hidden="1" x14ac:dyDescent="0.35">
      <c r="A181" s="219" t="s">
        <v>200</v>
      </c>
      <c r="B181" s="9">
        <f t="shared" si="2"/>
        <v>653.66275162415593</v>
      </c>
      <c r="C181" s="267">
        <v>4085</v>
      </c>
      <c r="D181" s="89"/>
      <c r="E181" s="89"/>
      <c r="F181" s="57">
        <v>6.2493999999999996</v>
      </c>
    </row>
    <row r="182" spans="1:6" hidden="1" x14ac:dyDescent="0.35">
      <c r="A182" s="219" t="s">
        <v>201</v>
      </c>
      <c r="B182" s="9">
        <f t="shared" si="2"/>
        <v>652.30946328361074</v>
      </c>
      <c r="C182" s="267">
        <v>4080</v>
      </c>
      <c r="D182" s="89"/>
      <c r="E182" s="89"/>
      <c r="F182" s="57">
        <v>6.2546999999999997</v>
      </c>
    </row>
    <row r="183" spans="1:6" hidden="1" x14ac:dyDescent="0.35">
      <c r="A183" s="219" t="s">
        <v>202</v>
      </c>
      <c r="B183" s="9">
        <f t="shared" si="2"/>
        <v>649.90087612713432</v>
      </c>
      <c r="C183" s="267">
        <v>4065</v>
      </c>
      <c r="D183" s="89"/>
      <c r="E183" s="89"/>
      <c r="F183" s="57">
        <v>6.2548000000000004</v>
      </c>
    </row>
    <row r="184" spans="1:6" hidden="1" x14ac:dyDescent="0.35">
      <c r="A184" s="219" t="s">
        <v>203</v>
      </c>
      <c r="B184" s="9">
        <f t="shared" si="2"/>
        <v>652.787579393084</v>
      </c>
      <c r="C184" s="267">
        <v>4070</v>
      </c>
      <c r="D184" s="89"/>
      <c r="E184" s="89"/>
      <c r="F184" s="57">
        <v>6.2347999999999999</v>
      </c>
    </row>
    <row r="185" spans="1:6" hidden="1" x14ac:dyDescent="0.35">
      <c r="A185" s="219" t="s">
        <v>204</v>
      </c>
      <c r="B185" s="9">
        <f t="shared" si="2"/>
        <v>654.69209389007597</v>
      </c>
      <c r="C185" s="267">
        <v>4075</v>
      </c>
      <c r="D185" s="89"/>
      <c r="E185" s="89"/>
      <c r="F185" s="57">
        <v>6.2243000000000004</v>
      </c>
    </row>
    <row r="186" spans="1:6" hidden="1" x14ac:dyDescent="0.35">
      <c r="A186" s="219" t="s">
        <v>205</v>
      </c>
      <c r="B186" s="9">
        <f t="shared" si="2"/>
        <v>653.43736955335066</v>
      </c>
      <c r="C186" s="267">
        <v>4070</v>
      </c>
      <c r="D186" s="89"/>
      <c r="E186" s="89"/>
      <c r="F186" s="57">
        <v>6.2286000000000001</v>
      </c>
    </row>
    <row r="187" spans="1:6" hidden="1" x14ac:dyDescent="0.35">
      <c r="A187" s="219" t="s">
        <v>206</v>
      </c>
      <c r="B187" s="9">
        <f t="shared" si="2"/>
        <v>660.28631172591281</v>
      </c>
      <c r="C187" s="267">
        <v>4105</v>
      </c>
      <c r="D187" s="89"/>
      <c r="E187" s="89"/>
      <c r="F187" s="57">
        <v>6.2169999999999996</v>
      </c>
    </row>
    <row r="188" spans="1:6" hidden="1" x14ac:dyDescent="0.35">
      <c r="A188" s="219" t="s">
        <v>207</v>
      </c>
      <c r="B188" s="9">
        <f t="shared" si="2"/>
        <v>669.13600128834844</v>
      </c>
      <c r="C188" s="267">
        <v>4155</v>
      </c>
      <c r="D188" s="89"/>
      <c r="E188" s="89"/>
      <c r="F188" s="57">
        <v>6.2095000000000002</v>
      </c>
    </row>
    <row r="189" spans="1:6" hidden="1" x14ac:dyDescent="0.35">
      <c r="A189" s="219" t="s">
        <v>208</v>
      </c>
      <c r="B189" s="9">
        <f t="shared" si="2"/>
        <v>663.49947660842258</v>
      </c>
      <c r="C189" s="267">
        <v>4120</v>
      </c>
      <c r="D189" s="89"/>
      <c r="E189" s="89"/>
      <c r="F189" s="57">
        <v>6.2095000000000002</v>
      </c>
    </row>
    <row r="190" spans="1:6" hidden="1" x14ac:dyDescent="0.35">
      <c r="A190" s="219" t="s">
        <v>209</v>
      </c>
      <c r="B190" s="9">
        <f t="shared" si="2"/>
        <v>664.88720232831122</v>
      </c>
      <c r="C190" s="267">
        <v>4135</v>
      </c>
      <c r="D190" s="89"/>
      <c r="E190" s="89"/>
      <c r="F190" s="57">
        <v>6.2191000000000001</v>
      </c>
    </row>
    <row r="191" spans="1:6" hidden="1" x14ac:dyDescent="0.35">
      <c r="A191" s="219" t="s">
        <v>210</v>
      </c>
      <c r="B191" s="9">
        <f t="shared" si="2"/>
        <v>667.70460491469112</v>
      </c>
      <c r="C191" s="267">
        <v>4160</v>
      </c>
      <c r="D191" s="89"/>
      <c r="E191" s="89"/>
      <c r="F191" s="57">
        <v>6.2302999999999997</v>
      </c>
    </row>
    <row r="192" spans="1:6" hidden="1" x14ac:dyDescent="0.35">
      <c r="A192" s="219" t="s">
        <v>211</v>
      </c>
      <c r="B192" s="9">
        <f t="shared" si="2"/>
        <v>689.5057070844905</v>
      </c>
      <c r="C192" s="267">
        <v>4295</v>
      </c>
      <c r="D192" s="89"/>
      <c r="E192" s="89"/>
      <c r="F192" s="57">
        <v>6.2290999999999999</v>
      </c>
    </row>
    <row r="193" spans="1:6" hidden="1" x14ac:dyDescent="0.35">
      <c r="A193" s="219" t="s">
        <v>212</v>
      </c>
      <c r="B193" s="9">
        <f t="shared" si="2"/>
        <v>693.53026167924224</v>
      </c>
      <c r="C193" s="267">
        <v>4320</v>
      </c>
      <c r="D193" s="89"/>
      <c r="E193" s="89"/>
      <c r="F193" s="57">
        <v>6.2290000000000001</v>
      </c>
    </row>
    <row r="194" spans="1:6" hidden="1" x14ac:dyDescent="0.35">
      <c r="A194" s="219" t="s">
        <v>213</v>
      </c>
      <c r="B194" s="9">
        <f t="shared" si="2"/>
        <v>692.52522655697669</v>
      </c>
      <c r="C194" s="267">
        <v>4310</v>
      </c>
      <c r="D194" s="89"/>
      <c r="E194" s="89"/>
      <c r="F194" s="57">
        <v>6.2236000000000002</v>
      </c>
    </row>
    <row r="195" spans="1:6" hidden="1" x14ac:dyDescent="0.35">
      <c r="A195" s="219" t="s">
        <v>214</v>
      </c>
      <c r="B195" s="9">
        <f t="shared" si="2"/>
        <v>691.37745515280972</v>
      </c>
      <c r="C195" s="267">
        <v>4305</v>
      </c>
      <c r="D195" s="89"/>
      <c r="E195" s="89"/>
      <c r="F195" s="57">
        <v>6.2267000000000001</v>
      </c>
    </row>
    <row r="196" spans="1:6" hidden="1" x14ac:dyDescent="0.35">
      <c r="A196" s="219" t="s">
        <v>215</v>
      </c>
      <c r="B196" s="9">
        <f t="shared" si="2"/>
        <v>688.76487379325829</v>
      </c>
      <c r="C196" s="267">
        <v>4295</v>
      </c>
      <c r="D196" s="89"/>
      <c r="E196" s="89"/>
      <c r="F196" s="57">
        <v>6.2358000000000002</v>
      </c>
    </row>
    <row r="197" spans="1:6" hidden="1" x14ac:dyDescent="0.35">
      <c r="A197" s="219" t="s">
        <v>216</v>
      </c>
      <c r="B197" s="9">
        <f t="shared" ref="B197:B260" si="3">C197/F197</f>
        <v>689.68285828984347</v>
      </c>
      <c r="C197" s="267">
        <v>4295</v>
      </c>
      <c r="D197" s="89"/>
      <c r="E197" s="89"/>
      <c r="F197" s="57">
        <v>6.2275</v>
      </c>
    </row>
    <row r="198" spans="1:6" hidden="1" x14ac:dyDescent="0.35">
      <c r="A198" s="219" t="s">
        <v>217</v>
      </c>
      <c r="B198" s="9">
        <f t="shared" si="3"/>
        <v>688.58570762827617</v>
      </c>
      <c r="C198" s="267">
        <v>4285</v>
      </c>
      <c r="D198" s="89"/>
      <c r="E198" s="89"/>
      <c r="F198" s="57">
        <v>6.2229000000000001</v>
      </c>
    </row>
    <row r="199" spans="1:6" hidden="1" x14ac:dyDescent="0.35">
      <c r="A199" s="219" t="s">
        <v>218</v>
      </c>
      <c r="B199" s="9">
        <f t="shared" si="3"/>
        <v>693.44888130023685</v>
      </c>
      <c r="C199" s="267">
        <v>4305</v>
      </c>
      <c r="D199" s="89"/>
      <c r="E199" s="89"/>
      <c r="F199" s="57">
        <v>6.2081</v>
      </c>
    </row>
    <row r="200" spans="1:6" hidden="1" x14ac:dyDescent="0.35">
      <c r="A200" s="219" t="s">
        <v>219</v>
      </c>
      <c r="B200" s="9">
        <f t="shared" si="3"/>
        <v>693.31355508618049</v>
      </c>
      <c r="C200" s="267">
        <v>4300</v>
      </c>
      <c r="D200" s="89"/>
      <c r="E200" s="89"/>
      <c r="F200" s="57">
        <v>6.2020999999999997</v>
      </c>
    </row>
    <row r="201" spans="1:6" hidden="1" x14ac:dyDescent="0.35">
      <c r="A201" s="219" t="s">
        <v>220</v>
      </c>
      <c r="B201" s="9">
        <f t="shared" si="3"/>
        <v>693.72907545712087</v>
      </c>
      <c r="C201" s="267">
        <v>4310</v>
      </c>
      <c r="D201" s="89"/>
      <c r="E201" s="89"/>
      <c r="F201" s="57">
        <v>6.2127999999999997</v>
      </c>
    </row>
    <row r="202" spans="1:6" hidden="1" x14ac:dyDescent="0.35">
      <c r="A202" s="219" t="s">
        <v>221</v>
      </c>
      <c r="B202" s="9">
        <f t="shared" si="3"/>
        <v>691.38502106312501</v>
      </c>
      <c r="C202" s="267">
        <v>4300</v>
      </c>
      <c r="D202" s="89"/>
      <c r="E202" s="89"/>
      <c r="F202" s="57">
        <v>6.2194000000000003</v>
      </c>
    </row>
    <row r="203" spans="1:6" hidden="1" x14ac:dyDescent="0.35">
      <c r="A203" s="219" t="s">
        <v>222</v>
      </c>
      <c r="B203" s="9">
        <f t="shared" si="3"/>
        <v>692.27549344753197</v>
      </c>
      <c r="C203" s="267">
        <v>4300</v>
      </c>
      <c r="D203" s="89"/>
      <c r="E203" s="89"/>
      <c r="F203" s="57">
        <v>6.2114000000000003</v>
      </c>
    </row>
    <row r="204" spans="1:6" hidden="1" x14ac:dyDescent="0.35">
      <c r="A204" s="219" t="s">
        <v>223</v>
      </c>
      <c r="B204" s="9">
        <f t="shared" si="3"/>
        <v>692.51854240567559</v>
      </c>
      <c r="C204" s="267">
        <v>4295</v>
      </c>
      <c r="D204" s="89"/>
      <c r="E204" s="89"/>
      <c r="F204" s="57">
        <v>6.202</v>
      </c>
    </row>
    <row r="205" spans="1:6" hidden="1" x14ac:dyDescent="0.35">
      <c r="A205" s="219" t="s">
        <v>224</v>
      </c>
      <c r="B205" s="9">
        <f t="shared" si="3"/>
        <v>694.0078347922813</v>
      </c>
      <c r="C205" s="267">
        <v>4305</v>
      </c>
      <c r="D205" s="89"/>
      <c r="E205" s="89"/>
      <c r="F205" s="57">
        <v>6.2031000000000001</v>
      </c>
    </row>
    <row r="206" spans="1:6" hidden="1" x14ac:dyDescent="0.35">
      <c r="A206" s="219" t="s">
        <v>225</v>
      </c>
      <c r="B206" s="9">
        <f t="shared" si="3"/>
        <v>699.32890236820026</v>
      </c>
      <c r="C206" s="267">
        <v>4335</v>
      </c>
      <c r="D206" s="89"/>
      <c r="E206" s="89"/>
      <c r="F206" s="57">
        <v>6.1988000000000003</v>
      </c>
    </row>
    <row r="207" spans="1:6" hidden="1" x14ac:dyDescent="0.35">
      <c r="A207" s="219" t="s">
        <v>226</v>
      </c>
      <c r="B207" s="9">
        <f t="shared" si="3"/>
        <v>707.28088002838808</v>
      </c>
      <c r="C207" s="267">
        <v>4385</v>
      </c>
      <c r="D207" s="89"/>
      <c r="E207" s="89"/>
      <c r="F207" s="57">
        <v>6.1997999999999998</v>
      </c>
    </row>
    <row r="208" spans="1:6" hidden="1" x14ac:dyDescent="0.35">
      <c r="A208" s="219" t="s">
        <v>227</v>
      </c>
      <c r="B208" s="9">
        <f t="shared" si="3"/>
        <v>708.89991622091895</v>
      </c>
      <c r="C208" s="267">
        <v>4400</v>
      </c>
      <c r="D208" s="89"/>
      <c r="E208" s="89"/>
      <c r="F208" s="57">
        <v>6.2068000000000003</v>
      </c>
    </row>
    <row r="209" spans="1:6" hidden="1" x14ac:dyDescent="0.35">
      <c r="A209" s="219" t="s">
        <v>228</v>
      </c>
      <c r="B209" s="9">
        <f t="shared" si="3"/>
        <v>697.13899309301087</v>
      </c>
      <c r="C209" s="267">
        <v>4330</v>
      </c>
      <c r="D209" s="89"/>
      <c r="E209" s="89"/>
      <c r="F209" s="57">
        <v>6.2111000000000001</v>
      </c>
    </row>
    <row r="210" spans="1:6" hidden="1" x14ac:dyDescent="0.35">
      <c r="A210" s="219" t="s">
        <v>229</v>
      </c>
      <c r="B210" s="9">
        <f t="shared" si="3"/>
        <v>693.02467843976888</v>
      </c>
      <c r="C210" s="267">
        <v>4305</v>
      </c>
      <c r="D210" s="89"/>
      <c r="E210" s="89"/>
      <c r="F210" s="57">
        <v>6.2119</v>
      </c>
    </row>
    <row r="211" spans="1:6" hidden="1" x14ac:dyDescent="0.35">
      <c r="A211" s="219" t="s">
        <v>230</v>
      </c>
      <c r="B211" s="9">
        <f t="shared" si="3"/>
        <v>695.53023098373603</v>
      </c>
      <c r="C211" s="267">
        <v>4315</v>
      </c>
      <c r="D211" s="89"/>
      <c r="E211" s="89"/>
      <c r="F211" s="57">
        <v>6.2039</v>
      </c>
    </row>
    <row r="212" spans="1:6" hidden="1" x14ac:dyDescent="0.35">
      <c r="A212" s="219" t="s">
        <v>231</v>
      </c>
      <c r="B212" s="9">
        <f t="shared" si="3"/>
        <v>702.24040459355422</v>
      </c>
      <c r="C212" s="267">
        <v>4360</v>
      </c>
      <c r="D212" s="89"/>
      <c r="E212" s="89"/>
      <c r="F212" s="57">
        <v>6.2087000000000003</v>
      </c>
    </row>
    <row r="213" spans="1:6" hidden="1" x14ac:dyDescent="0.35">
      <c r="A213" s="219" t="s">
        <v>232</v>
      </c>
      <c r="B213" s="9">
        <f t="shared" si="3"/>
        <v>698.22943206372759</v>
      </c>
      <c r="C213" s="267">
        <v>4330</v>
      </c>
      <c r="D213" s="89"/>
      <c r="E213" s="89"/>
      <c r="F213" s="57">
        <v>6.2013999999999996</v>
      </c>
    </row>
    <row r="214" spans="1:6" hidden="1" x14ac:dyDescent="0.35">
      <c r="A214" s="219" t="s">
        <v>233</v>
      </c>
      <c r="B214" s="9">
        <f t="shared" si="3"/>
        <v>699.00785981187994</v>
      </c>
      <c r="C214" s="267">
        <v>4340</v>
      </c>
      <c r="D214" s="89"/>
      <c r="E214" s="89"/>
      <c r="F214" s="57">
        <v>6.2088000000000001</v>
      </c>
    </row>
    <row r="215" spans="1:6" hidden="1" x14ac:dyDescent="0.35">
      <c r="A215" s="219" t="s">
        <v>234</v>
      </c>
      <c r="B215" s="9">
        <f t="shared" si="3"/>
        <v>702.22680877823825</v>
      </c>
      <c r="C215" s="267">
        <v>4355</v>
      </c>
      <c r="D215" s="89"/>
      <c r="E215" s="89"/>
      <c r="F215" s="57">
        <v>6.2016999999999998</v>
      </c>
    </row>
    <row r="216" spans="1:6" hidden="1" x14ac:dyDescent="0.35">
      <c r="A216" s="219" t="s">
        <v>235</v>
      </c>
      <c r="B216" s="9">
        <f t="shared" si="3"/>
        <v>697.85078094746348</v>
      </c>
      <c r="C216" s="267">
        <v>4325</v>
      </c>
      <c r="D216" s="89"/>
      <c r="E216" s="89"/>
      <c r="F216" s="57">
        <v>6.1976000000000004</v>
      </c>
    </row>
    <row r="217" spans="1:6" hidden="1" x14ac:dyDescent="0.35">
      <c r="A217" s="219" t="s">
        <v>236</v>
      </c>
      <c r="B217" s="9">
        <f t="shared" si="3"/>
        <v>691.40782573618401</v>
      </c>
      <c r="C217" s="267">
        <v>4285</v>
      </c>
      <c r="D217" s="89"/>
      <c r="E217" s="89"/>
      <c r="F217" s="57">
        <v>6.1974999999999998</v>
      </c>
    </row>
    <row r="218" spans="1:6" hidden="1" x14ac:dyDescent="0.35">
      <c r="A218" s="219" t="s">
        <v>237</v>
      </c>
      <c r="B218" s="9">
        <f t="shared" si="3"/>
        <v>696.18310746418126</v>
      </c>
      <c r="C218" s="267">
        <v>4310</v>
      </c>
      <c r="D218" s="89"/>
      <c r="E218" s="89"/>
      <c r="F218" s="57">
        <v>6.1909000000000001</v>
      </c>
    </row>
    <row r="219" spans="1:6" hidden="1" x14ac:dyDescent="0.35">
      <c r="A219" s="219" t="s">
        <v>238</v>
      </c>
      <c r="B219" s="9">
        <f t="shared" si="3"/>
        <v>697.0613446329512</v>
      </c>
      <c r="C219" s="267">
        <v>4310</v>
      </c>
      <c r="D219" s="89"/>
      <c r="E219" s="89"/>
      <c r="F219" s="57">
        <v>6.1830999999999996</v>
      </c>
    </row>
    <row r="220" spans="1:6" hidden="1" x14ac:dyDescent="0.35">
      <c r="A220" s="219" t="s">
        <v>239</v>
      </c>
      <c r="B220" s="9">
        <f t="shared" si="3"/>
        <v>694.74773944129015</v>
      </c>
      <c r="C220" s="267">
        <v>4295</v>
      </c>
      <c r="D220" s="89"/>
      <c r="E220" s="89"/>
      <c r="F220" s="57">
        <v>6.1821000000000002</v>
      </c>
    </row>
    <row r="221" spans="1:6" hidden="1" x14ac:dyDescent="0.35">
      <c r="A221" s="219" t="s">
        <v>240</v>
      </c>
      <c r="B221" s="9">
        <f t="shared" si="3"/>
        <v>697.77230928636186</v>
      </c>
      <c r="C221" s="267">
        <v>4310</v>
      </c>
      <c r="D221" s="89"/>
      <c r="E221" s="89"/>
      <c r="F221" s="57">
        <v>6.1768000000000001</v>
      </c>
    </row>
    <row r="222" spans="1:6" hidden="1" x14ac:dyDescent="0.35">
      <c r="A222" s="219" t="s">
        <v>241</v>
      </c>
      <c r="B222" s="9">
        <f t="shared" si="3"/>
        <v>695.29884089878908</v>
      </c>
      <c r="C222" s="267">
        <v>4295</v>
      </c>
      <c r="D222" s="89"/>
      <c r="E222" s="89"/>
      <c r="F222" s="57">
        <v>6.1772</v>
      </c>
    </row>
    <row r="223" spans="1:6" hidden="1" x14ac:dyDescent="0.35">
      <c r="A223" s="219" t="s">
        <v>242</v>
      </c>
      <c r="B223" s="9">
        <f t="shared" si="3"/>
        <v>696.80489462950368</v>
      </c>
      <c r="C223" s="267">
        <v>4305</v>
      </c>
      <c r="D223" s="89"/>
      <c r="E223" s="89"/>
      <c r="F223" s="57">
        <v>6.1782000000000004</v>
      </c>
    </row>
    <row r="224" spans="1:6" hidden="1" x14ac:dyDescent="0.35">
      <c r="A224" s="219" t="s">
        <v>243</v>
      </c>
      <c r="B224" s="9">
        <f t="shared" si="3"/>
        <v>694.36576404512562</v>
      </c>
      <c r="C224" s="267">
        <v>4290</v>
      </c>
      <c r="D224" s="89"/>
      <c r="E224" s="89"/>
      <c r="F224" s="57">
        <v>6.1783000000000001</v>
      </c>
    </row>
    <row r="225" spans="1:6" hidden="1" x14ac:dyDescent="0.35">
      <c r="A225" s="219" t="s">
        <v>244</v>
      </c>
      <c r="B225" s="9">
        <f t="shared" si="3"/>
        <v>688.78336547655704</v>
      </c>
      <c r="C225" s="267">
        <v>4250</v>
      </c>
      <c r="D225" s="89"/>
      <c r="E225" s="89"/>
      <c r="F225" s="57">
        <v>6.1703000000000001</v>
      </c>
    </row>
    <row r="226" spans="1:6" hidden="1" x14ac:dyDescent="0.35">
      <c r="A226" s="219" t="s">
        <v>245</v>
      </c>
      <c r="B226" s="9">
        <f t="shared" si="3"/>
        <v>693.23808750710282</v>
      </c>
      <c r="C226" s="267">
        <v>4270</v>
      </c>
      <c r="D226" s="89"/>
      <c r="E226" s="89"/>
      <c r="F226" s="57">
        <v>6.1595000000000004</v>
      </c>
    </row>
    <row r="227" spans="1:6" hidden="1" x14ac:dyDescent="0.35">
      <c r="A227" s="219" t="s">
        <v>246</v>
      </c>
      <c r="B227" s="9">
        <f t="shared" si="3"/>
        <v>690.1417588477633</v>
      </c>
      <c r="C227" s="267">
        <v>4255</v>
      </c>
      <c r="D227" s="89"/>
      <c r="E227" s="89"/>
      <c r="F227" s="57">
        <v>6.1654</v>
      </c>
    </row>
    <row r="228" spans="1:6" hidden="1" x14ac:dyDescent="0.35">
      <c r="A228" s="219" t="s">
        <v>247</v>
      </c>
      <c r="B228" s="9">
        <f t="shared" si="3"/>
        <v>693.06769800773498</v>
      </c>
      <c r="C228" s="267">
        <v>4265</v>
      </c>
      <c r="D228" s="89"/>
      <c r="E228" s="89"/>
      <c r="F228" s="57">
        <v>6.1538000000000004</v>
      </c>
    </row>
    <row r="229" spans="1:6" hidden="1" x14ac:dyDescent="0.35">
      <c r="A229" s="219" t="s">
        <v>248</v>
      </c>
      <c r="B229" s="9">
        <f t="shared" si="3"/>
        <v>693.90338917023757</v>
      </c>
      <c r="C229" s="267">
        <v>4275</v>
      </c>
      <c r="D229" s="89"/>
      <c r="E229" s="89"/>
      <c r="F229" s="57">
        <v>6.1608000000000001</v>
      </c>
    </row>
    <row r="230" spans="1:6" hidden="1" x14ac:dyDescent="0.35">
      <c r="A230" s="219" t="s">
        <v>249</v>
      </c>
      <c r="B230" s="9">
        <f t="shared" si="3"/>
        <v>693.52065150384476</v>
      </c>
      <c r="C230" s="267">
        <v>4275</v>
      </c>
      <c r="D230" s="89"/>
      <c r="E230" s="89"/>
      <c r="F230" s="57">
        <v>6.1642000000000001</v>
      </c>
    </row>
    <row r="231" spans="1:6" hidden="1" x14ac:dyDescent="0.35">
      <c r="A231" s="219" t="s">
        <v>250</v>
      </c>
      <c r="B231" s="9">
        <f t="shared" si="3"/>
        <v>691.10576923076928</v>
      </c>
      <c r="C231" s="259">
        <v>4255</v>
      </c>
      <c r="D231" s="9"/>
      <c r="E231" s="9"/>
      <c r="F231" s="57">
        <v>6.1567999999999996</v>
      </c>
    </row>
    <row r="232" spans="1:6" hidden="1" x14ac:dyDescent="0.35">
      <c r="A232" s="219" t="s">
        <v>251</v>
      </c>
      <c r="B232" s="9">
        <f t="shared" si="3"/>
        <v>692.41271698849232</v>
      </c>
      <c r="C232" s="267">
        <v>4260</v>
      </c>
      <c r="D232" s="89"/>
      <c r="E232" s="89"/>
      <c r="F232" s="57">
        <v>6.1524000000000001</v>
      </c>
    </row>
    <row r="233" spans="1:6" hidden="1" x14ac:dyDescent="0.35">
      <c r="A233" s="219" t="s">
        <v>252</v>
      </c>
      <c r="B233" s="9">
        <f t="shared" si="3"/>
        <v>684.02902039886783</v>
      </c>
      <c r="C233" s="267">
        <v>4205</v>
      </c>
      <c r="D233" s="89"/>
      <c r="E233" s="89"/>
      <c r="F233" s="57">
        <v>6.1474000000000002</v>
      </c>
    </row>
    <row r="234" spans="1:6" hidden="1" x14ac:dyDescent="0.35">
      <c r="A234" s="219" t="s">
        <v>253</v>
      </c>
      <c r="B234" s="9">
        <f t="shared" si="3"/>
        <v>683.96111192535056</v>
      </c>
      <c r="C234" s="267">
        <v>4200</v>
      </c>
      <c r="D234" s="89"/>
      <c r="E234" s="89"/>
      <c r="F234" s="57">
        <v>6.1406999999999998</v>
      </c>
    </row>
    <row r="235" spans="1:6" hidden="1" x14ac:dyDescent="0.35">
      <c r="A235" s="219" t="s">
        <v>254</v>
      </c>
      <c r="B235" s="9">
        <f t="shared" si="3"/>
        <v>678.61153151393842</v>
      </c>
      <c r="C235" s="267">
        <v>4170</v>
      </c>
      <c r="D235" s="89"/>
      <c r="E235" s="89"/>
      <c r="F235" s="57">
        <v>6.1448999999999998</v>
      </c>
    </row>
    <row r="236" spans="1:6" hidden="1" x14ac:dyDescent="0.35">
      <c r="A236" s="219" t="s">
        <v>255</v>
      </c>
      <c r="B236" s="9">
        <f t="shared" si="3"/>
        <v>682.41042345276878</v>
      </c>
      <c r="C236" s="267">
        <v>4190</v>
      </c>
      <c r="D236" s="89"/>
      <c r="E236" s="89"/>
      <c r="F236" s="57">
        <v>6.14</v>
      </c>
    </row>
    <row r="237" spans="1:6" hidden="1" x14ac:dyDescent="0.35">
      <c r="A237" s="219" t="s">
        <v>256</v>
      </c>
      <c r="B237" s="9">
        <f t="shared" si="3"/>
        <v>678.76977038745088</v>
      </c>
      <c r="C237" s="267">
        <v>4180</v>
      </c>
      <c r="D237" s="89"/>
      <c r="E237" s="89"/>
      <c r="F237" s="57">
        <v>6.1581999999999999</v>
      </c>
    </row>
    <row r="238" spans="1:6" hidden="1" x14ac:dyDescent="0.35">
      <c r="A238" s="219" t="s">
        <v>257</v>
      </c>
      <c r="B238" s="9">
        <f t="shared" si="3"/>
        <v>680.11751911308772</v>
      </c>
      <c r="C238" s="267">
        <v>4190</v>
      </c>
      <c r="D238" s="89"/>
      <c r="E238" s="89"/>
      <c r="F238" s="57">
        <v>6.1607000000000003</v>
      </c>
    </row>
    <row r="239" spans="1:6" hidden="1" x14ac:dyDescent="0.35">
      <c r="A239" s="219" t="s">
        <v>258</v>
      </c>
      <c r="B239" s="9">
        <f t="shared" si="3"/>
        <v>680.95756610489025</v>
      </c>
      <c r="C239" s="267">
        <v>4190</v>
      </c>
      <c r="D239" s="89"/>
      <c r="E239" s="89"/>
      <c r="F239" s="57">
        <v>6.1531000000000002</v>
      </c>
    </row>
    <row r="240" spans="1:6" hidden="1" x14ac:dyDescent="0.35">
      <c r="A240" s="219" t="s">
        <v>259</v>
      </c>
      <c r="B240" s="9">
        <f t="shared" si="3"/>
        <v>681.04611283584995</v>
      </c>
      <c r="C240" s="267">
        <v>4190</v>
      </c>
      <c r="D240" s="89"/>
      <c r="E240" s="89"/>
      <c r="F240" s="57">
        <v>6.1523000000000003</v>
      </c>
    </row>
    <row r="241" spans="1:6" hidden="1" x14ac:dyDescent="0.35">
      <c r="A241" s="219" t="s">
        <v>260</v>
      </c>
      <c r="B241" s="9">
        <f t="shared" si="3"/>
        <v>683.72729048642304</v>
      </c>
      <c r="C241" s="267">
        <v>4200</v>
      </c>
      <c r="D241" s="89"/>
      <c r="E241" s="89"/>
      <c r="F241" s="57">
        <v>6.1428000000000003</v>
      </c>
    </row>
    <row r="242" spans="1:6" hidden="1" x14ac:dyDescent="0.35">
      <c r="A242" s="219" t="s">
        <v>261</v>
      </c>
      <c r="B242" s="9">
        <f t="shared" si="3"/>
        <v>686.65896480466017</v>
      </c>
      <c r="C242" s="259">
        <v>4220</v>
      </c>
      <c r="D242" s="9"/>
      <c r="E242" s="9"/>
      <c r="F242" s="57">
        <v>6.1456999999999997</v>
      </c>
    </row>
    <row r="243" spans="1:6" hidden="1" x14ac:dyDescent="0.35">
      <c r="A243" s="219" t="s">
        <v>262</v>
      </c>
      <c r="B243" s="9">
        <f t="shared" si="3"/>
        <v>672.76247498495025</v>
      </c>
      <c r="C243" s="267">
        <v>4135</v>
      </c>
      <c r="D243" s="95"/>
      <c r="E243" s="95"/>
      <c r="F243" s="57">
        <v>6.1463000000000001</v>
      </c>
    </row>
    <row r="244" spans="1:6" hidden="1" x14ac:dyDescent="0.35">
      <c r="A244" s="219" t="s">
        <v>263</v>
      </c>
      <c r="B244" s="9">
        <f t="shared" si="3"/>
        <v>675.60967668414025</v>
      </c>
      <c r="C244" s="267">
        <v>4150</v>
      </c>
      <c r="D244" s="95"/>
      <c r="E244" s="95"/>
      <c r="F244" s="57">
        <v>6.1425999999999998</v>
      </c>
    </row>
    <row r="245" spans="1:6" hidden="1" x14ac:dyDescent="0.35">
      <c r="A245" s="219" t="s">
        <v>264</v>
      </c>
      <c r="B245" s="9">
        <f t="shared" si="3"/>
        <v>678.12596555705522</v>
      </c>
      <c r="C245" s="267">
        <v>4170</v>
      </c>
      <c r="D245" s="89"/>
      <c r="E245" s="89"/>
      <c r="F245" s="57">
        <v>6.1493000000000002</v>
      </c>
    </row>
    <row r="246" spans="1:6" hidden="1" x14ac:dyDescent="0.35">
      <c r="A246" s="219" t="s">
        <v>265</v>
      </c>
      <c r="B246" s="9">
        <f t="shared" si="3"/>
        <v>681.51839366847435</v>
      </c>
      <c r="C246" s="267">
        <v>4185</v>
      </c>
      <c r="D246" s="89"/>
      <c r="E246" s="89"/>
      <c r="F246" s="57">
        <v>6.1406999999999998</v>
      </c>
    </row>
    <row r="247" spans="1:6" hidden="1" x14ac:dyDescent="0.35">
      <c r="A247" s="219" t="s">
        <v>266</v>
      </c>
      <c r="B247" s="9">
        <f t="shared" si="3"/>
        <v>678.77722433831434</v>
      </c>
      <c r="C247" s="267">
        <v>4170</v>
      </c>
      <c r="D247" s="89"/>
      <c r="E247" s="89"/>
      <c r="F247" s="57">
        <v>6.1433999999999997</v>
      </c>
    </row>
    <row r="248" spans="1:6" hidden="1" x14ac:dyDescent="0.35">
      <c r="A248" s="219" t="s">
        <v>267</v>
      </c>
      <c r="B248" s="9">
        <f t="shared" si="3"/>
        <v>678.85840953172624</v>
      </c>
      <c r="C248" s="259">
        <v>4165</v>
      </c>
      <c r="D248" s="9"/>
      <c r="E248" s="9"/>
      <c r="F248" s="57">
        <v>6.1353</v>
      </c>
    </row>
    <row r="249" spans="1:6" hidden="1" x14ac:dyDescent="0.35">
      <c r="A249" s="219" t="s">
        <v>268</v>
      </c>
      <c r="B249" s="9">
        <f t="shared" si="3"/>
        <v>678.7256579483419</v>
      </c>
      <c r="C249" s="267">
        <v>4165</v>
      </c>
      <c r="D249" s="89"/>
      <c r="E249" s="89"/>
      <c r="F249" s="57">
        <v>6.1364999999999998</v>
      </c>
    </row>
    <row r="250" spans="1:6" hidden="1" x14ac:dyDescent="0.35">
      <c r="A250" s="219" t="s">
        <v>269</v>
      </c>
      <c r="B250" s="9">
        <f t="shared" si="3"/>
        <v>679.70660146699265</v>
      </c>
      <c r="C250" s="267">
        <v>4170</v>
      </c>
      <c r="D250" s="89"/>
      <c r="E250" s="89"/>
      <c r="F250" s="57">
        <v>6.1349999999999998</v>
      </c>
    </row>
    <row r="251" spans="1:6" hidden="1" x14ac:dyDescent="0.35">
      <c r="A251" s="219" t="s">
        <v>270</v>
      </c>
      <c r="B251" s="9">
        <f t="shared" si="3"/>
        <v>668.81730941557919</v>
      </c>
      <c r="C251" s="267">
        <v>4105</v>
      </c>
      <c r="D251" s="89"/>
      <c r="E251" s="89"/>
      <c r="F251" s="57">
        <v>6.1376999999999997</v>
      </c>
    </row>
    <row r="252" spans="1:6" hidden="1" x14ac:dyDescent="0.35">
      <c r="A252" s="219" t="s">
        <v>271</v>
      </c>
      <c r="B252" s="9">
        <f t="shared" si="3"/>
        <v>669.42135315839994</v>
      </c>
      <c r="C252" s="259">
        <v>4115</v>
      </c>
      <c r="D252" s="9"/>
      <c r="E252" s="9"/>
      <c r="F252" s="57">
        <v>6.1471</v>
      </c>
    </row>
    <row r="253" spans="1:6" hidden="1" x14ac:dyDescent="0.35">
      <c r="A253" s="219" t="s">
        <v>272</v>
      </c>
      <c r="B253" s="9">
        <f t="shared" si="3"/>
        <v>671.01008952216932</v>
      </c>
      <c r="C253" s="259">
        <v>4130</v>
      </c>
      <c r="D253" s="9"/>
      <c r="E253" s="9"/>
      <c r="F253" s="57">
        <v>6.1548999999999996</v>
      </c>
    </row>
    <row r="254" spans="1:6" hidden="1" x14ac:dyDescent="0.35">
      <c r="A254" s="219" t="s">
        <v>273</v>
      </c>
      <c r="B254" s="9">
        <f t="shared" si="3"/>
        <v>673.57597253632264</v>
      </c>
      <c r="C254" s="267">
        <v>4140</v>
      </c>
      <c r="D254" s="89"/>
      <c r="E254" s="89"/>
      <c r="F254" s="57">
        <v>6.1463000000000001</v>
      </c>
    </row>
    <row r="255" spans="1:6" hidden="1" x14ac:dyDescent="0.35">
      <c r="A255" s="219" t="s">
        <v>274</v>
      </c>
      <c r="B255" s="9">
        <f t="shared" si="3"/>
        <v>669.20672137553731</v>
      </c>
      <c r="C255" s="267">
        <v>4110</v>
      </c>
      <c r="D255" s="89"/>
      <c r="E255" s="89"/>
      <c r="F255" s="57">
        <v>6.1416000000000004</v>
      </c>
    </row>
    <row r="256" spans="1:6" hidden="1" x14ac:dyDescent="0.35">
      <c r="A256" s="219" t="s">
        <v>275</v>
      </c>
      <c r="B256" s="9">
        <f t="shared" si="3"/>
        <v>670.98791570307151</v>
      </c>
      <c r="C256" s="267">
        <v>4120</v>
      </c>
      <c r="D256" s="89"/>
      <c r="E256" s="89"/>
      <c r="F256" s="57">
        <v>6.1402000000000001</v>
      </c>
    </row>
    <row r="257" spans="1:6" hidden="1" x14ac:dyDescent="0.35">
      <c r="A257" s="219" t="s">
        <v>276</v>
      </c>
      <c r="B257" s="9">
        <f t="shared" si="3"/>
        <v>638.4052896438285</v>
      </c>
      <c r="C257" s="267">
        <v>3920</v>
      </c>
      <c r="D257" s="89"/>
      <c r="E257" s="89"/>
      <c r="F257" s="57">
        <v>6.1402999999999999</v>
      </c>
    </row>
    <row r="258" spans="1:6" hidden="1" x14ac:dyDescent="0.35">
      <c r="A258" s="219" t="s">
        <v>277</v>
      </c>
      <c r="B258" s="9">
        <f t="shared" si="3"/>
        <v>633.80740065740224</v>
      </c>
      <c r="C258" s="267">
        <v>3895</v>
      </c>
      <c r="D258" s="89"/>
      <c r="E258" s="89"/>
      <c r="F258" s="57">
        <v>6.1454000000000004</v>
      </c>
    </row>
    <row r="259" spans="1:6" hidden="1" x14ac:dyDescent="0.35">
      <c r="A259" s="219" t="s">
        <v>278</v>
      </c>
      <c r="B259" s="9">
        <f t="shared" si="3"/>
        <v>632.18952650959682</v>
      </c>
      <c r="C259" s="267">
        <v>3880</v>
      </c>
      <c r="D259" s="89"/>
      <c r="E259" s="89"/>
      <c r="F259" s="57">
        <v>6.1374000000000004</v>
      </c>
    </row>
    <row r="260" spans="1:6" hidden="1" x14ac:dyDescent="0.35">
      <c r="A260" s="219" t="s">
        <v>279</v>
      </c>
      <c r="B260" s="9">
        <f t="shared" si="3"/>
        <v>628.26969148780131</v>
      </c>
      <c r="C260" s="259">
        <v>3855</v>
      </c>
      <c r="D260" s="9"/>
      <c r="E260" s="9"/>
      <c r="F260" s="57">
        <v>6.1359000000000004</v>
      </c>
    </row>
    <row r="261" spans="1:6" hidden="1" x14ac:dyDescent="0.35">
      <c r="A261" s="219" t="s">
        <v>280</v>
      </c>
      <c r="B261" s="9">
        <f t="shared" ref="B261:B324" si="4">C261/F261</f>
        <v>634.48882517755919</v>
      </c>
      <c r="C261" s="259">
        <v>3895</v>
      </c>
      <c r="D261" s="9"/>
      <c r="E261" s="9"/>
      <c r="F261" s="57">
        <v>6.1387999999999998</v>
      </c>
    </row>
    <row r="262" spans="1:6" hidden="1" x14ac:dyDescent="0.35">
      <c r="A262" s="219" t="s">
        <v>281</v>
      </c>
      <c r="B262" s="9">
        <f t="shared" si="4"/>
        <v>638.14547112066157</v>
      </c>
      <c r="C262" s="267">
        <v>3920</v>
      </c>
      <c r="D262" s="89"/>
      <c r="E262" s="89"/>
      <c r="F262" s="57">
        <v>6.1428000000000003</v>
      </c>
    </row>
    <row r="263" spans="1:6" hidden="1" x14ac:dyDescent="0.35">
      <c r="A263" s="219" t="s">
        <v>282</v>
      </c>
      <c r="B263" s="9">
        <f t="shared" si="4"/>
        <v>637.53756192641924</v>
      </c>
      <c r="C263" s="267">
        <v>3925</v>
      </c>
      <c r="D263" s="89"/>
      <c r="E263" s="89"/>
      <c r="F263" s="57">
        <v>6.1565000000000003</v>
      </c>
    </row>
    <row r="264" spans="1:6" hidden="1" x14ac:dyDescent="0.35">
      <c r="A264" s="219" t="s">
        <v>283</v>
      </c>
      <c r="B264" s="9">
        <f t="shared" si="4"/>
        <v>636.07636174094353</v>
      </c>
      <c r="C264" s="267">
        <v>3905</v>
      </c>
      <c r="D264" s="89"/>
      <c r="E264" s="89"/>
      <c r="F264" s="57">
        <v>6.1391999999999998</v>
      </c>
    </row>
    <row r="265" spans="1:6" hidden="1" x14ac:dyDescent="0.35">
      <c r="A265" s="219" t="s">
        <v>284</v>
      </c>
      <c r="B265" s="9">
        <f t="shared" si="4"/>
        <v>635.26192337763882</v>
      </c>
      <c r="C265" s="267">
        <v>3900</v>
      </c>
      <c r="D265" s="89"/>
      <c r="E265" s="89"/>
      <c r="F265" s="57">
        <v>6.1391999999999998</v>
      </c>
    </row>
    <row r="266" spans="1:6" hidden="1" x14ac:dyDescent="0.35">
      <c r="A266" s="219" t="s">
        <v>285</v>
      </c>
      <c r="B266" s="9">
        <f t="shared" si="4"/>
        <v>639.33411519416211</v>
      </c>
      <c r="C266" s="267">
        <v>3925</v>
      </c>
      <c r="D266" s="89"/>
      <c r="E266" s="89"/>
      <c r="F266" s="57">
        <v>6.1391999999999998</v>
      </c>
    </row>
    <row r="267" spans="1:6" hidden="1" x14ac:dyDescent="0.35">
      <c r="A267" s="219" t="s">
        <v>286</v>
      </c>
      <c r="B267" s="9">
        <f t="shared" si="4"/>
        <v>640.96299192077151</v>
      </c>
      <c r="C267" s="267">
        <v>3935</v>
      </c>
      <c r="D267" s="89"/>
      <c r="E267" s="89"/>
      <c r="F267" s="57">
        <v>6.1391999999999998</v>
      </c>
    </row>
    <row r="268" spans="1:6" hidden="1" x14ac:dyDescent="0.35">
      <c r="A268" s="219" t="s">
        <v>287</v>
      </c>
      <c r="B268" s="9">
        <f t="shared" si="4"/>
        <v>639.33411519416211</v>
      </c>
      <c r="C268" s="267">
        <v>3925</v>
      </c>
      <c r="D268" s="89"/>
      <c r="E268" s="89"/>
      <c r="F268" s="57">
        <v>6.1391999999999998</v>
      </c>
    </row>
    <row r="269" spans="1:6" hidden="1" x14ac:dyDescent="0.35">
      <c r="A269" s="219" t="s">
        <v>288</v>
      </c>
      <c r="B269" s="9">
        <f t="shared" si="4"/>
        <v>631.18973156111542</v>
      </c>
      <c r="C269" s="267">
        <v>3875</v>
      </c>
      <c r="D269" s="89"/>
      <c r="E269" s="89"/>
      <c r="F269" s="57">
        <v>6.1391999999999998</v>
      </c>
    </row>
    <row r="270" spans="1:6" hidden="1" x14ac:dyDescent="0.35">
      <c r="A270" s="219" t="s">
        <v>289</v>
      </c>
      <c r="B270" s="9">
        <f t="shared" si="4"/>
        <v>637.70523846755282</v>
      </c>
      <c r="C270" s="267">
        <v>3915</v>
      </c>
      <c r="D270" s="89"/>
      <c r="E270" s="89"/>
      <c r="F270" s="57">
        <v>6.1391999999999998</v>
      </c>
    </row>
    <row r="271" spans="1:6" hidden="1" x14ac:dyDescent="0.35">
      <c r="A271" s="219" t="s">
        <v>290</v>
      </c>
      <c r="B271" s="9">
        <f t="shared" si="4"/>
        <v>635.08130346764187</v>
      </c>
      <c r="C271" s="267">
        <v>3890</v>
      </c>
      <c r="D271" s="89"/>
      <c r="E271" s="89"/>
      <c r="F271" s="57">
        <v>6.1252000000000004</v>
      </c>
    </row>
    <row r="272" spans="1:6" hidden="1" x14ac:dyDescent="0.35">
      <c r="A272" s="219" t="s">
        <v>291</v>
      </c>
      <c r="B272" s="9">
        <f t="shared" si="4"/>
        <v>631.92958965398998</v>
      </c>
      <c r="C272" s="267">
        <v>3870</v>
      </c>
      <c r="D272" s="89"/>
      <c r="E272" s="89"/>
      <c r="F272" s="57">
        <v>6.1241000000000003</v>
      </c>
    </row>
    <row r="273" spans="1:6" hidden="1" x14ac:dyDescent="0.35">
      <c r="A273" s="219" t="s">
        <v>292</v>
      </c>
      <c r="B273" s="9">
        <f t="shared" si="4"/>
        <v>634.27535876965271</v>
      </c>
      <c r="C273" s="267">
        <v>3885</v>
      </c>
      <c r="D273" s="89"/>
      <c r="E273" s="89"/>
      <c r="F273" s="57">
        <v>6.1250999999999998</v>
      </c>
    </row>
    <row r="274" spans="1:6" hidden="1" x14ac:dyDescent="0.35">
      <c r="A274" s="219" t="s">
        <v>293</v>
      </c>
      <c r="B274" s="9">
        <f t="shared" si="4"/>
        <v>635.61052923971829</v>
      </c>
      <c r="C274" s="267">
        <v>3890</v>
      </c>
      <c r="D274" s="89"/>
      <c r="E274" s="89"/>
      <c r="F274" s="57">
        <v>6.1200999999999999</v>
      </c>
    </row>
    <row r="275" spans="1:6" hidden="1" x14ac:dyDescent="0.35">
      <c r="A275" s="219" t="s">
        <v>294</v>
      </c>
      <c r="B275" s="9">
        <f t="shared" si="4"/>
        <v>628.28850616033208</v>
      </c>
      <c r="C275" s="267">
        <v>3845</v>
      </c>
      <c r="D275" s="89"/>
      <c r="E275" s="89"/>
      <c r="F275" s="57">
        <v>6.1197999999999997</v>
      </c>
    </row>
    <row r="276" spans="1:6" hidden="1" x14ac:dyDescent="0.35">
      <c r="A276" s="219" t="s">
        <v>295</v>
      </c>
      <c r="B276" s="9">
        <f t="shared" si="4"/>
        <v>626.79785564853557</v>
      </c>
      <c r="C276" s="267">
        <v>3835</v>
      </c>
      <c r="D276" s="89"/>
      <c r="E276" s="89"/>
      <c r="F276" s="57">
        <v>6.1184000000000003</v>
      </c>
    </row>
    <row r="277" spans="1:6" hidden="1" x14ac:dyDescent="0.35">
      <c r="A277" s="219" t="s">
        <v>296</v>
      </c>
      <c r="B277" s="9">
        <f t="shared" si="4"/>
        <v>627.78949433518073</v>
      </c>
      <c r="C277" s="267">
        <v>3840</v>
      </c>
      <c r="D277" s="89"/>
      <c r="E277" s="89"/>
      <c r="F277" s="57">
        <v>6.1166999999999998</v>
      </c>
    </row>
    <row r="278" spans="1:6" hidden="1" x14ac:dyDescent="0.35">
      <c r="A278" s="219" t="s">
        <v>297</v>
      </c>
      <c r="B278" s="9">
        <f t="shared" si="4"/>
        <v>624.75467748266385</v>
      </c>
      <c r="C278" s="267">
        <v>3820</v>
      </c>
      <c r="D278" s="89"/>
      <c r="E278" s="89"/>
      <c r="F278" s="57">
        <v>6.1143999999999998</v>
      </c>
    </row>
    <row r="279" spans="1:6" hidden="1" x14ac:dyDescent="0.35">
      <c r="A279" s="219" t="s">
        <v>298</v>
      </c>
      <c r="B279" s="9">
        <f t="shared" si="4"/>
        <v>625.85902218731587</v>
      </c>
      <c r="C279" s="267">
        <v>3825</v>
      </c>
      <c r="D279" s="89"/>
      <c r="E279" s="89"/>
      <c r="F279" s="57">
        <v>6.1116000000000001</v>
      </c>
    </row>
    <row r="280" spans="1:6" hidden="1" x14ac:dyDescent="0.35">
      <c r="A280" s="219" t="s">
        <v>299</v>
      </c>
      <c r="B280" s="9">
        <f t="shared" si="4"/>
        <v>625.37808805977477</v>
      </c>
      <c r="C280" s="267">
        <v>3825</v>
      </c>
      <c r="D280" s="89"/>
      <c r="E280" s="89"/>
      <c r="F280" s="57">
        <v>6.1162999999999998</v>
      </c>
    </row>
    <row r="281" spans="1:6" hidden="1" x14ac:dyDescent="0.35">
      <c r="A281" s="219" t="s">
        <v>300</v>
      </c>
      <c r="B281" s="9">
        <f t="shared" si="4"/>
        <v>604.36055545560112</v>
      </c>
      <c r="C281" s="267">
        <v>3695</v>
      </c>
      <c r="D281" s="89"/>
      <c r="E281" s="89"/>
      <c r="F281" s="57">
        <v>6.1139000000000001</v>
      </c>
    </row>
    <row r="282" spans="1:6" hidden="1" x14ac:dyDescent="0.35">
      <c r="A282" s="219" t="s">
        <v>301</v>
      </c>
      <c r="B282" s="9">
        <f t="shared" si="4"/>
        <v>574.44026801764994</v>
      </c>
      <c r="C282" s="259">
        <v>3515</v>
      </c>
      <c r="D282" s="9"/>
      <c r="E282" s="9"/>
      <c r="F282" s="57">
        <v>6.1189999999999998</v>
      </c>
    </row>
    <row r="283" spans="1:6" hidden="1" x14ac:dyDescent="0.35">
      <c r="A283" s="219" t="s">
        <v>302</v>
      </c>
      <c r="B283" s="9">
        <f t="shared" si="4"/>
        <v>573.65126579175319</v>
      </c>
      <c r="C283" s="267">
        <v>3510</v>
      </c>
      <c r="D283" s="89"/>
      <c r="E283" s="89"/>
      <c r="F283" s="57">
        <v>6.1186999999999996</v>
      </c>
    </row>
    <row r="284" spans="1:6" hidden="1" x14ac:dyDescent="0.35">
      <c r="A284" s="219" t="s">
        <v>303</v>
      </c>
      <c r="B284" s="9">
        <f t="shared" si="4"/>
        <v>570.77438874805796</v>
      </c>
      <c r="C284" s="267">
        <v>3490</v>
      </c>
      <c r="D284" s="89"/>
      <c r="E284" s="89"/>
      <c r="F284" s="57">
        <v>6.1144999999999996</v>
      </c>
    </row>
    <row r="285" spans="1:6" hidden="1" x14ac:dyDescent="0.35">
      <c r="A285" s="219" t="s">
        <v>304</v>
      </c>
      <c r="B285" s="9">
        <f t="shared" si="4"/>
        <v>545.54972109077221</v>
      </c>
      <c r="C285" s="259">
        <v>3335</v>
      </c>
      <c r="D285" s="9"/>
      <c r="E285" s="9"/>
      <c r="F285" s="57">
        <v>6.1131000000000002</v>
      </c>
    </row>
    <row r="286" spans="1:6" hidden="1" x14ac:dyDescent="0.35">
      <c r="A286" s="219" t="s">
        <v>305</v>
      </c>
      <c r="B286" s="9">
        <f t="shared" si="4"/>
        <v>538.37230201133934</v>
      </c>
      <c r="C286" s="267">
        <v>3295</v>
      </c>
      <c r="D286" s="89"/>
      <c r="E286" s="89"/>
      <c r="F286" s="57">
        <v>6.1203000000000003</v>
      </c>
    </row>
    <row r="287" spans="1:6" hidden="1" x14ac:dyDescent="0.35">
      <c r="A287" s="219" t="s">
        <v>306</v>
      </c>
      <c r="B287" s="9">
        <f t="shared" si="4"/>
        <v>562.1282436760572</v>
      </c>
      <c r="C287" s="267">
        <v>3440</v>
      </c>
      <c r="D287" s="89"/>
      <c r="E287" s="89"/>
      <c r="F287" s="57">
        <v>6.1196000000000002</v>
      </c>
    </row>
    <row r="288" spans="1:6" hidden="1" x14ac:dyDescent="0.35">
      <c r="A288" s="219" t="s">
        <v>307</v>
      </c>
      <c r="B288" s="9">
        <f t="shared" si="4"/>
        <v>555.36526887507955</v>
      </c>
      <c r="C288" s="267">
        <v>3405</v>
      </c>
      <c r="D288" s="89"/>
      <c r="E288" s="89"/>
      <c r="F288" s="57">
        <v>6.1311</v>
      </c>
    </row>
    <row r="289" spans="1:6" hidden="1" x14ac:dyDescent="0.35">
      <c r="A289" s="219" t="s">
        <v>308</v>
      </c>
      <c r="B289" s="9">
        <f t="shared" si="4"/>
        <v>558.28531317847171</v>
      </c>
      <c r="C289" s="267">
        <v>3420</v>
      </c>
      <c r="D289" s="89"/>
      <c r="E289" s="89"/>
      <c r="F289" s="57">
        <v>6.1258999999999997</v>
      </c>
    </row>
    <row r="290" spans="1:6" hidden="1" x14ac:dyDescent="0.35">
      <c r="A290" s="219" t="s">
        <v>309</v>
      </c>
      <c r="B290" s="9">
        <f t="shared" si="4"/>
        <v>554.0595675234598</v>
      </c>
      <c r="C290" s="267">
        <v>3395</v>
      </c>
      <c r="D290" s="89"/>
      <c r="E290" s="89"/>
      <c r="F290" s="57">
        <v>6.1275000000000004</v>
      </c>
    </row>
    <row r="291" spans="1:6" hidden="1" x14ac:dyDescent="0.35">
      <c r="A291" s="219" t="s">
        <v>310</v>
      </c>
      <c r="B291" s="9">
        <f t="shared" si="4"/>
        <v>554.11594061180915</v>
      </c>
      <c r="C291" s="267">
        <v>3400</v>
      </c>
      <c r="D291" s="89"/>
      <c r="E291" s="89"/>
      <c r="F291" s="57">
        <v>6.1359000000000004</v>
      </c>
    </row>
    <row r="292" spans="1:6" hidden="1" x14ac:dyDescent="0.35">
      <c r="A292" s="219" t="s">
        <v>311</v>
      </c>
      <c r="B292" s="9">
        <f t="shared" si="4"/>
        <v>574.36566859753611</v>
      </c>
      <c r="C292" s="267">
        <v>3520</v>
      </c>
      <c r="D292" s="89"/>
      <c r="E292" s="89"/>
      <c r="F292" s="57">
        <v>6.1284999999999998</v>
      </c>
    </row>
    <row r="293" spans="1:6" hidden="1" x14ac:dyDescent="0.35">
      <c r="A293" s="219" t="s">
        <v>312</v>
      </c>
      <c r="B293" s="9">
        <f t="shared" si="4"/>
        <v>567.48591491793911</v>
      </c>
      <c r="C293" s="267">
        <v>3475</v>
      </c>
      <c r="D293" s="89"/>
      <c r="E293" s="89"/>
      <c r="F293" s="57">
        <v>6.1234999999999999</v>
      </c>
    </row>
    <row r="294" spans="1:6" hidden="1" x14ac:dyDescent="0.35">
      <c r="A294" s="219" t="s">
        <v>313</v>
      </c>
      <c r="B294" s="9">
        <f t="shared" si="4"/>
        <v>569.28630935851152</v>
      </c>
      <c r="C294" s="267">
        <v>3485</v>
      </c>
      <c r="D294" s="89"/>
      <c r="E294" s="89"/>
      <c r="F294" s="57">
        <v>6.1216999999999997</v>
      </c>
    </row>
    <row r="295" spans="1:6" hidden="1" x14ac:dyDescent="0.35">
      <c r="A295" s="219" t="s">
        <v>314</v>
      </c>
      <c r="B295" s="9">
        <f t="shared" si="4"/>
        <v>564.96252632953974</v>
      </c>
      <c r="C295" s="267">
        <v>3460</v>
      </c>
      <c r="D295" s="89"/>
      <c r="E295" s="89"/>
      <c r="F295" s="57">
        <v>6.1242999999999999</v>
      </c>
    </row>
    <row r="296" spans="1:6" hidden="1" x14ac:dyDescent="0.35">
      <c r="A296" s="219" t="s">
        <v>315</v>
      </c>
      <c r="B296" s="9">
        <f t="shared" si="4"/>
        <v>567.18025723052813</v>
      </c>
      <c r="C296" s="267">
        <v>3475</v>
      </c>
      <c r="D296" s="89"/>
      <c r="E296" s="89"/>
      <c r="F296" s="57">
        <v>6.1268000000000002</v>
      </c>
    </row>
    <row r="297" spans="1:6" hidden="1" x14ac:dyDescent="0.35">
      <c r="A297" s="219" t="s">
        <v>316</v>
      </c>
      <c r="B297" s="9">
        <f t="shared" si="4"/>
        <v>572.83009028388904</v>
      </c>
      <c r="C297" s="267">
        <v>3515</v>
      </c>
      <c r="D297" s="89"/>
      <c r="E297" s="89"/>
      <c r="F297" s="57">
        <v>6.1361999999999997</v>
      </c>
    </row>
    <row r="298" spans="1:6" hidden="1" x14ac:dyDescent="0.35">
      <c r="A298" s="219" t="s">
        <v>317</v>
      </c>
      <c r="B298" s="9">
        <f t="shared" si="4"/>
        <v>574.29130009775167</v>
      </c>
      <c r="C298" s="267">
        <v>3525</v>
      </c>
      <c r="D298" s="89"/>
      <c r="E298" s="89"/>
      <c r="F298" s="57">
        <v>6.1379999999999999</v>
      </c>
    </row>
    <row r="299" spans="1:6" hidden="1" x14ac:dyDescent="0.35">
      <c r="A299" s="219" t="s">
        <v>318</v>
      </c>
      <c r="B299" s="9">
        <f t="shared" si="4"/>
        <v>574.38487860518171</v>
      </c>
      <c r="C299" s="267">
        <v>3525</v>
      </c>
      <c r="D299" s="89"/>
      <c r="E299" s="89"/>
      <c r="F299" s="57">
        <v>6.1369999999999996</v>
      </c>
    </row>
    <row r="300" spans="1:6" hidden="1" x14ac:dyDescent="0.35">
      <c r="A300" s="219" t="s">
        <v>319</v>
      </c>
      <c r="B300" s="9">
        <f t="shared" si="4"/>
        <v>572.93279653143384</v>
      </c>
      <c r="C300" s="267">
        <v>3515</v>
      </c>
      <c r="D300" s="89"/>
      <c r="E300" s="89"/>
      <c r="F300" s="57">
        <v>6.1351000000000004</v>
      </c>
    </row>
    <row r="301" spans="1:6" hidden="1" x14ac:dyDescent="0.35">
      <c r="A301" s="219" t="s">
        <v>320</v>
      </c>
      <c r="B301" s="9">
        <f t="shared" si="4"/>
        <v>558.80917520741821</v>
      </c>
      <c r="C301" s="267">
        <v>3435</v>
      </c>
      <c r="D301" s="89"/>
      <c r="E301" s="89"/>
      <c r="F301" s="57">
        <v>6.1470000000000002</v>
      </c>
    </row>
    <row r="302" spans="1:6" hidden="1" x14ac:dyDescent="0.35">
      <c r="A302" s="219" t="s">
        <v>321</v>
      </c>
      <c r="B302" s="9">
        <f t="shared" si="4"/>
        <v>525.02397555306322</v>
      </c>
      <c r="C302" s="267">
        <v>3230</v>
      </c>
      <c r="D302" s="89"/>
      <c r="E302" s="89"/>
      <c r="F302" s="57">
        <v>6.1520999999999999</v>
      </c>
    </row>
    <row r="303" spans="1:6" hidden="1" x14ac:dyDescent="0.35">
      <c r="A303" s="219" t="s">
        <v>322</v>
      </c>
      <c r="B303" s="9">
        <f t="shared" si="4"/>
        <v>569.03288830999668</v>
      </c>
      <c r="C303" s="267">
        <v>3495</v>
      </c>
      <c r="D303" s="89"/>
      <c r="E303" s="89"/>
      <c r="F303" s="57">
        <v>6.1420000000000003</v>
      </c>
    </row>
    <row r="304" spans="1:6" hidden="1" x14ac:dyDescent="0.35">
      <c r="A304" s="219" t="s">
        <v>323</v>
      </c>
      <c r="B304" s="9">
        <f t="shared" si="4"/>
        <v>568.33888934059678</v>
      </c>
      <c r="C304" s="267">
        <v>3495</v>
      </c>
      <c r="D304" s="89"/>
      <c r="E304" s="89"/>
      <c r="F304" s="57">
        <v>6.1494999999999997</v>
      </c>
    </row>
    <row r="305" spans="1:6" hidden="1" x14ac:dyDescent="0.35">
      <c r="A305" s="219" t="s">
        <v>324</v>
      </c>
      <c r="B305" s="9">
        <f t="shared" si="4"/>
        <v>566.26153646171849</v>
      </c>
      <c r="C305" s="267">
        <v>3485</v>
      </c>
      <c r="D305" s="89"/>
      <c r="E305" s="89"/>
      <c r="F305" s="57">
        <v>6.1543999999999999</v>
      </c>
    </row>
    <row r="306" spans="1:6" hidden="1" x14ac:dyDescent="0.35">
      <c r="A306" s="219" t="s">
        <v>325</v>
      </c>
      <c r="B306" s="9">
        <f t="shared" si="4"/>
        <v>567.13995943204873</v>
      </c>
      <c r="C306" s="267">
        <v>3495</v>
      </c>
      <c r="D306" s="89"/>
      <c r="E306" s="89"/>
      <c r="F306" s="57">
        <v>6.1624999999999996</v>
      </c>
    </row>
    <row r="307" spans="1:6" hidden="1" x14ac:dyDescent="0.35">
      <c r="A307" s="219" t="s">
        <v>326</v>
      </c>
      <c r="B307" s="9">
        <f t="shared" si="4"/>
        <v>564.64174454828662</v>
      </c>
      <c r="C307" s="267">
        <v>3480</v>
      </c>
      <c r="D307" s="89"/>
      <c r="E307" s="89"/>
      <c r="F307" s="57">
        <v>6.1631999999999998</v>
      </c>
    </row>
    <row r="308" spans="1:6" hidden="1" x14ac:dyDescent="0.35">
      <c r="A308" s="219" t="s">
        <v>327</v>
      </c>
      <c r="B308" s="9">
        <f t="shared" si="4"/>
        <v>561.54355800462167</v>
      </c>
      <c r="C308" s="267">
        <v>3475</v>
      </c>
      <c r="D308" s="89"/>
      <c r="E308" s="89"/>
      <c r="F308" s="57">
        <v>6.1882999999999999</v>
      </c>
    </row>
    <row r="309" spans="1:6" hidden="1" x14ac:dyDescent="0.35">
      <c r="A309" s="219" t="s">
        <v>328</v>
      </c>
      <c r="B309" s="9">
        <f t="shared" si="4"/>
        <v>588.55912307119377</v>
      </c>
      <c r="C309" s="267">
        <v>3635</v>
      </c>
      <c r="D309" s="89"/>
      <c r="E309" s="89"/>
      <c r="F309" s="57">
        <v>6.1760999999999999</v>
      </c>
    </row>
    <row r="310" spans="1:6" hidden="1" x14ac:dyDescent="0.35">
      <c r="A310" s="219" t="s">
        <v>329</v>
      </c>
      <c r="B310" s="9">
        <f t="shared" si="4"/>
        <v>589.68932258429322</v>
      </c>
      <c r="C310" s="267">
        <v>3650</v>
      </c>
      <c r="D310" s="89"/>
      <c r="E310" s="89"/>
      <c r="F310" s="57">
        <v>6.1897000000000002</v>
      </c>
    </row>
    <row r="311" spans="1:6" hidden="1" x14ac:dyDescent="0.35">
      <c r="A311" s="219" t="s">
        <v>330</v>
      </c>
      <c r="B311" s="9">
        <f t="shared" si="4"/>
        <v>590.62116217439086</v>
      </c>
      <c r="C311" s="267">
        <v>3655</v>
      </c>
      <c r="D311" s="89"/>
      <c r="E311" s="89"/>
      <c r="F311" s="57">
        <v>6.1883999999999997</v>
      </c>
    </row>
    <row r="312" spans="1:6" hidden="1" x14ac:dyDescent="0.35">
      <c r="A312" s="219" t="s">
        <v>331</v>
      </c>
      <c r="B312" s="9">
        <f t="shared" si="4"/>
        <v>580.69101423056418</v>
      </c>
      <c r="C312" s="267">
        <v>3595</v>
      </c>
      <c r="D312" s="89"/>
      <c r="E312" s="89"/>
      <c r="F312" s="57">
        <v>6.1909000000000001</v>
      </c>
    </row>
    <row r="313" spans="1:6" hidden="1" x14ac:dyDescent="0.35">
      <c r="A313" s="219" t="s">
        <v>332</v>
      </c>
      <c r="B313" s="9">
        <f t="shared" si="4"/>
        <v>562.99575128027004</v>
      </c>
      <c r="C313" s="267">
        <v>3485</v>
      </c>
      <c r="D313" s="89"/>
      <c r="E313" s="89"/>
      <c r="F313" s="57">
        <v>6.1901000000000002</v>
      </c>
    </row>
    <row r="314" spans="1:6" hidden="1" x14ac:dyDescent="0.35">
      <c r="A314" s="219" t="s">
        <v>333</v>
      </c>
      <c r="B314" s="9">
        <f t="shared" si="4"/>
        <v>551.98682978792078</v>
      </c>
      <c r="C314" s="267">
        <v>3420</v>
      </c>
      <c r="D314" s="89"/>
      <c r="E314" s="89"/>
      <c r="F314" s="57">
        <v>6.1958000000000002</v>
      </c>
    </row>
    <row r="315" spans="1:6" hidden="1" x14ac:dyDescent="0.35">
      <c r="A315" s="219" t="s">
        <v>334</v>
      </c>
      <c r="B315" s="9">
        <f t="shared" si="4"/>
        <v>550.34356242859212</v>
      </c>
      <c r="C315" s="267">
        <v>3420</v>
      </c>
      <c r="D315" s="89"/>
      <c r="E315" s="89"/>
      <c r="F315" s="57">
        <v>6.2142999999999997</v>
      </c>
    </row>
    <row r="316" spans="1:6" hidden="1" x14ac:dyDescent="0.35">
      <c r="A316" s="219" t="s">
        <v>335</v>
      </c>
      <c r="B316" s="9">
        <f t="shared" si="4"/>
        <v>554.75156777616974</v>
      </c>
      <c r="C316" s="267">
        <v>3450</v>
      </c>
      <c r="D316" s="89"/>
      <c r="E316" s="89"/>
      <c r="F316" s="57">
        <v>6.2190000000000003</v>
      </c>
    </row>
    <row r="317" spans="1:6" hidden="1" x14ac:dyDescent="0.35">
      <c r="A317" s="219" t="s">
        <v>336</v>
      </c>
      <c r="B317" s="9">
        <f t="shared" si="4"/>
        <v>554.56430534792878</v>
      </c>
      <c r="C317" s="267">
        <v>3450</v>
      </c>
      <c r="D317" s="89"/>
      <c r="E317" s="89"/>
      <c r="F317" s="57">
        <v>6.2210999999999999</v>
      </c>
    </row>
    <row r="318" spans="1:6" hidden="1" x14ac:dyDescent="0.35">
      <c r="A318" s="219" t="s">
        <v>337</v>
      </c>
      <c r="B318" s="9">
        <f t="shared" si="4"/>
        <v>545.96547571256519</v>
      </c>
      <c r="C318" s="267">
        <v>3400</v>
      </c>
      <c r="D318" s="89"/>
      <c r="E318" s="89"/>
      <c r="F318" s="57">
        <v>6.2275</v>
      </c>
    </row>
    <row r="319" spans="1:6" hidden="1" x14ac:dyDescent="0.35">
      <c r="A319" s="219" t="s">
        <v>338</v>
      </c>
      <c r="B319" s="9">
        <f t="shared" si="4"/>
        <v>543.9680700399125</v>
      </c>
      <c r="C319" s="267">
        <v>3380</v>
      </c>
      <c r="D319" s="89"/>
      <c r="E319" s="89"/>
      <c r="F319" s="57">
        <v>6.2135999999999996</v>
      </c>
    </row>
    <row r="320" spans="1:6" hidden="1" x14ac:dyDescent="0.35">
      <c r="A320" s="219" t="s">
        <v>339</v>
      </c>
      <c r="B320" s="9">
        <f t="shared" si="4"/>
        <v>542.08618606524374</v>
      </c>
      <c r="C320" s="267">
        <v>3365</v>
      </c>
      <c r="D320" s="89"/>
      <c r="E320" s="89"/>
      <c r="F320" s="57">
        <v>6.2074999999999996</v>
      </c>
    </row>
    <row r="321" spans="1:6" hidden="1" x14ac:dyDescent="0.35">
      <c r="A321" s="219" t="s">
        <v>340</v>
      </c>
      <c r="B321" s="9">
        <f t="shared" si="4"/>
        <v>544.79029194965722</v>
      </c>
      <c r="C321" s="267">
        <v>3385</v>
      </c>
      <c r="D321" s="89"/>
      <c r="E321" s="89"/>
      <c r="F321" s="57">
        <v>6.2134</v>
      </c>
    </row>
    <row r="322" spans="1:6" hidden="1" x14ac:dyDescent="0.35">
      <c r="A322" s="219" t="s">
        <v>341</v>
      </c>
      <c r="B322" s="9">
        <f t="shared" si="4"/>
        <v>549.53000723065804</v>
      </c>
      <c r="C322" s="267">
        <v>3420</v>
      </c>
      <c r="D322" s="89"/>
      <c r="E322" s="89"/>
      <c r="F322" s="57">
        <v>6.2234999999999996</v>
      </c>
    </row>
    <row r="323" spans="1:6" hidden="1" x14ac:dyDescent="0.35">
      <c r="A323" s="219" t="s">
        <v>342</v>
      </c>
      <c r="B323" s="9">
        <f t="shared" si="4"/>
        <v>547.38641127341907</v>
      </c>
      <c r="C323" s="267">
        <v>3395</v>
      </c>
      <c r="D323" s="89"/>
      <c r="E323" s="89"/>
      <c r="F323" s="57">
        <v>6.2022000000000004</v>
      </c>
    </row>
    <row r="324" spans="1:6" hidden="1" x14ac:dyDescent="0.35">
      <c r="A324" s="224" t="s">
        <v>343</v>
      </c>
      <c r="B324" s="9">
        <f t="shared" si="4"/>
        <v>555.85136421575748</v>
      </c>
      <c r="C324" s="268">
        <v>3445</v>
      </c>
      <c r="D324" s="96"/>
      <c r="E324" s="96"/>
      <c r="F324" s="57">
        <v>6.1977000000000002</v>
      </c>
    </row>
    <row r="325" spans="1:6" hidden="1" x14ac:dyDescent="0.35">
      <c r="A325" s="219" t="s">
        <v>344</v>
      </c>
      <c r="B325" s="9">
        <f t="shared" ref="B325:B339" si="5">C325/F325</f>
        <v>552.10878230680214</v>
      </c>
      <c r="C325" s="267">
        <v>3435</v>
      </c>
      <c r="D325" s="89"/>
      <c r="E325" s="89"/>
      <c r="F325" s="57">
        <v>6.2215999999999996</v>
      </c>
    </row>
    <row r="326" spans="1:6" hidden="1" x14ac:dyDescent="0.35">
      <c r="A326" s="219" t="s">
        <v>345</v>
      </c>
      <c r="B326" s="9">
        <f t="shared" si="5"/>
        <v>555.16220391349123</v>
      </c>
      <c r="C326" s="267">
        <v>3450</v>
      </c>
      <c r="D326" s="89"/>
      <c r="E326" s="89"/>
      <c r="F326" s="57">
        <v>6.2144000000000004</v>
      </c>
    </row>
    <row r="327" spans="1:6" hidden="1" x14ac:dyDescent="0.35">
      <c r="A327" s="219" t="s">
        <v>346</v>
      </c>
      <c r="B327" s="9">
        <f t="shared" si="5"/>
        <v>561.16451701206063</v>
      </c>
      <c r="C327" s="267">
        <v>3485</v>
      </c>
      <c r="D327" s="89"/>
      <c r="E327" s="89"/>
      <c r="F327" s="57">
        <v>6.2103000000000002</v>
      </c>
    </row>
    <row r="328" spans="1:6" hidden="1" x14ac:dyDescent="0.35">
      <c r="A328" s="219" t="s">
        <v>347</v>
      </c>
      <c r="B328" s="9">
        <f t="shared" si="5"/>
        <v>563.16272184588649</v>
      </c>
      <c r="C328" s="267">
        <v>3500</v>
      </c>
      <c r="D328" s="89"/>
      <c r="E328" s="89"/>
      <c r="F328" s="57">
        <v>6.2149000000000001</v>
      </c>
    </row>
    <row r="329" spans="1:6" hidden="1" x14ac:dyDescent="0.35">
      <c r="A329" s="219" t="s">
        <v>348</v>
      </c>
      <c r="B329" s="9">
        <f t="shared" si="5"/>
        <v>562.22311719693926</v>
      </c>
      <c r="C329" s="267">
        <v>3490</v>
      </c>
      <c r="D329" s="89"/>
      <c r="E329" s="89"/>
      <c r="F329" s="57">
        <v>6.2074999999999996</v>
      </c>
    </row>
    <row r="330" spans="1:6" hidden="1" x14ac:dyDescent="0.35">
      <c r="A330" s="219" t="s">
        <v>349</v>
      </c>
      <c r="B330" s="9">
        <f t="shared" si="5"/>
        <v>567.46735450588426</v>
      </c>
      <c r="C330" s="267">
        <v>3520</v>
      </c>
      <c r="D330" s="89"/>
      <c r="E330" s="89"/>
      <c r="F330" s="57">
        <v>6.2030000000000003</v>
      </c>
    </row>
    <row r="331" spans="1:6" hidden="1" x14ac:dyDescent="0.35">
      <c r="A331" s="219" t="s">
        <v>350</v>
      </c>
      <c r="B331" s="9">
        <f t="shared" si="5"/>
        <v>574.41590293016645</v>
      </c>
      <c r="C331" s="267">
        <v>3560</v>
      </c>
      <c r="D331" s="89"/>
      <c r="E331" s="89"/>
      <c r="F331" s="57">
        <v>6.1976000000000004</v>
      </c>
    </row>
    <row r="332" spans="1:6" hidden="1" x14ac:dyDescent="0.35">
      <c r="A332" s="219" t="s">
        <v>351</v>
      </c>
      <c r="B332" s="9">
        <f t="shared" si="5"/>
        <v>576.15958167909366</v>
      </c>
      <c r="C332" s="267">
        <v>3570</v>
      </c>
      <c r="D332" s="89"/>
      <c r="E332" s="89"/>
      <c r="F332" s="57">
        <v>6.1962000000000002</v>
      </c>
    </row>
    <row r="333" spans="1:6" hidden="1" x14ac:dyDescent="0.35">
      <c r="A333" s="219" t="s">
        <v>352</v>
      </c>
      <c r="B333" s="9">
        <f t="shared" si="5"/>
        <v>570.66183840408678</v>
      </c>
      <c r="C333" s="267">
        <v>3530</v>
      </c>
      <c r="D333" s="89"/>
      <c r="E333" s="89"/>
      <c r="F333" s="57">
        <v>6.1858000000000004</v>
      </c>
    </row>
    <row r="334" spans="1:6" hidden="1" x14ac:dyDescent="0.35">
      <c r="A334" s="219" t="s">
        <v>353</v>
      </c>
      <c r="B334" s="9">
        <f t="shared" si="5"/>
        <v>574.23127104038144</v>
      </c>
      <c r="C334" s="267">
        <v>3565</v>
      </c>
      <c r="D334" s="89"/>
      <c r="E334" s="89"/>
      <c r="F334" s="57">
        <v>6.2083000000000004</v>
      </c>
    </row>
    <row r="335" spans="1:6" hidden="1" x14ac:dyDescent="0.35">
      <c r="A335" s="219" t="s">
        <v>354</v>
      </c>
      <c r="B335" s="9">
        <f t="shared" si="5"/>
        <v>591.56378600823052</v>
      </c>
      <c r="C335" s="267">
        <v>3680</v>
      </c>
      <c r="D335" s="89"/>
      <c r="E335" s="89"/>
      <c r="F335" s="57">
        <v>6.2207999999999997</v>
      </c>
    </row>
    <row r="336" spans="1:6" hidden="1" x14ac:dyDescent="0.35">
      <c r="A336" s="219" t="s">
        <v>355</v>
      </c>
      <c r="B336" s="9">
        <f t="shared" si="5"/>
        <v>596.10000965344148</v>
      </c>
      <c r="C336" s="267">
        <v>3705</v>
      </c>
      <c r="D336" s="89"/>
      <c r="E336" s="89"/>
      <c r="F336" s="57">
        <v>6.2153999999999998</v>
      </c>
    </row>
    <row r="337" spans="1:6" hidden="1" x14ac:dyDescent="0.35">
      <c r="A337" s="219" t="s">
        <v>356</v>
      </c>
      <c r="B337" s="9">
        <f t="shared" si="5"/>
        <v>605.07555398207296</v>
      </c>
      <c r="C337" s="267">
        <v>3760</v>
      </c>
      <c r="D337" s="89"/>
      <c r="E337" s="89"/>
      <c r="F337" s="57">
        <v>6.2141000000000002</v>
      </c>
    </row>
    <row r="338" spans="1:6" hidden="1" x14ac:dyDescent="0.35">
      <c r="A338" s="219" t="s">
        <v>357</v>
      </c>
      <c r="B338" s="9">
        <f t="shared" si="5"/>
        <v>607.73391718719813</v>
      </c>
      <c r="C338" s="267">
        <v>3775</v>
      </c>
      <c r="D338" s="89"/>
      <c r="E338" s="89"/>
      <c r="F338" s="57">
        <v>6.2115999999999998</v>
      </c>
    </row>
    <row r="339" spans="1:6" hidden="1" x14ac:dyDescent="0.35">
      <c r="A339" s="219" t="s">
        <v>358</v>
      </c>
      <c r="B339" s="9">
        <f t="shared" si="5"/>
        <v>609.73650385604117</v>
      </c>
      <c r="C339" s="267">
        <v>3795</v>
      </c>
      <c r="D339" s="89"/>
      <c r="E339" s="89"/>
      <c r="F339" s="57">
        <v>6.2240000000000002</v>
      </c>
    </row>
    <row r="340" spans="1:6" hidden="1" x14ac:dyDescent="0.35">
      <c r="A340" s="225" t="s">
        <v>359</v>
      </c>
      <c r="B340" s="9">
        <v>563.28</v>
      </c>
      <c r="C340" s="259"/>
      <c r="D340" s="9"/>
      <c r="E340" s="9"/>
      <c r="F340" s="57"/>
    </row>
    <row r="341" spans="1:6" hidden="1" x14ac:dyDescent="0.35">
      <c r="A341" s="225" t="s">
        <v>360</v>
      </c>
      <c r="B341" s="9">
        <v>563.28</v>
      </c>
      <c r="C341" s="259"/>
      <c r="D341" s="9"/>
      <c r="E341" s="9"/>
      <c r="F341" s="57"/>
    </row>
    <row r="342" spans="1:6" hidden="1" x14ac:dyDescent="0.35">
      <c r="A342" s="225" t="s">
        <v>361</v>
      </c>
      <c r="B342" s="9">
        <v>563.28</v>
      </c>
      <c r="C342" s="259"/>
      <c r="D342" s="9"/>
      <c r="E342" s="9"/>
      <c r="F342" s="57"/>
    </row>
    <row r="343" spans="1:6" hidden="1" x14ac:dyDescent="0.35">
      <c r="A343" s="225" t="s">
        <v>362</v>
      </c>
      <c r="B343" s="9">
        <v>563.28</v>
      </c>
      <c r="C343" s="259"/>
      <c r="D343" s="9"/>
      <c r="E343" s="9"/>
      <c r="F343" s="57"/>
    </row>
    <row r="344" spans="1:6" hidden="1" x14ac:dyDescent="0.35">
      <c r="A344" s="225" t="s">
        <v>363</v>
      </c>
      <c r="B344" s="9">
        <v>563.28</v>
      </c>
      <c r="C344" s="259"/>
      <c r="D344" s="9"/>
      <c r="E344" s="9"/>
      <c r="F344" s="57"/>
    </row>
    <row r="345" spans="1:6" hidden="1" x14ac:dyDescent="0.35">
      <c r="A345" s="225" t="s">
        <v>364</v>
      </c>
      <c r="B345" s="9">
        <v>563.28</v>
      </c>
      <c r="C345" s="259"/>
      <c r="D345" s="9"/>
      <c r="E345" s="9"/>
      <c r="F345" s="57"/>
    </row>
    <row r="346" spans="1:6" hidden="1" x14ac:dyDescent="0.35">
      <c r="A346" s="225" t="s">
        <v>365</v>
      </c>
      <c r="B346" s="9">
        <v>563.28</v>
      </c>
      <c r="C346" s="259"/>
      <c r="D346" s="9"/>
      <c r="E346" s="9"/>
      <c r="F346" s="57"/>
    </row>
    <row r="347" spans="1:6" hidden="1" x14ac:dyDescent="0.35">
      <c r="A347" s="225" t="s">
        <v>366</v>
      </c>
      <c r="B347" s="9">
        <v>563.28</v>
      </c>
      <c r="C347" s="259"/>
      <c r="D347" s="9"/>
      <c r="E347" s="9"/>
      <c r="F347" s="57"/>
    </row>
    <row r="348" spans="1:6" hidden="1" x14ac:dyDescent="0.35">
      <c r="A348" s="225" t="s">
        <v>367</v>
      </c>
      <c r="B348" s="9">
        <v>563.28</v>
      </c>
      <c r="C348" s="259"/>
      <c r="D348" s="9"/>
      <c r="E348" s="9"/>
      <c r="F348" s="57"/>
    </row>
    <row r="349" spans="1:6" hidden="1" x14ac:dyDescent="0.35">
      <c r="A349" s="225" t="s">
        <v>368</v>
      </c>
      <c r="B349" s="9">
        <v>563.28</v>
      </c>
      <c r="C349" s="259"/>
      <c r="D349" s="9"/>
      <c r="E349" s="9"/>
      <c r="F349" s="57"/>
    </row>
    <row r="350" spans="1:6" hidden="1" x14ac:dyDescent="0.35">
      <c r="A350" s="225" t="s">
        <v>369</v>
      </c>
      <c r="B350" s="9">
        <v>563.28</v>
      </c>
      <c r="C350" s="259"/>
      <c r="D350" s="9"/>
      <c r="E350" s="9"/>
      <c r="F350" s="57"/>
    </row>
    <row r="351" spans="1:6" hidden="1" x14ac:dyDescent="0.35">
      <c r="A351" s="225" t="s">
        <v>370</v>
      </c>
      <c r="B351" s="9">
        <v>563.28</v>
      </c>
      <c r="C351" s="259"/>
      <c r="D351" s="9"/>
      <c r="E351" s="9"/>
      <c r="F351" s="57"/>
    </row>
    <row r="352" spans="1:6" hidden="1" x14ac:dyDescent="0.35">
      <c r="A352" s="225" t="s">
        <v>371</v>
      </c>
      <c r="B352" s="9">
        <v>563.28</v>
      </c>
      <c r="C352" s="259"/>
      <c r="D352" s="9"/>
      <c r="E352" s="9"/>
      <c r="F352" s="57"/>
    </row>
    <row r="353" spans="1:6" hidden="1" x14ac:dyDescent="0.35">
      <c r="A353" s="225" t="s">
        <v>372</v>
      </c>
      <c r="B353" s="9">
        <v>563.28</v>
      </c>
      <c r="C353" s="259"/>
      <c r="D353" s="9"/>
      <c r="E353" s="9"/>
      <c r="F353" s="57"/>
    </row>
    <row r="354" spans="1:6" hidden="1" x14ac:dyDescent="0.35">
      <c r="A354" s="225" t="s">
        <v>373</v>
      </c>
      <c r="B354" s="9">
        <v>563.28</v>
      </c>
      <c r="C354" s="259"/>
      <c r="D354" s="9"/>
      <c r="E354" s="9"/>
      <c r="F354" s="57"/>
    </row>
    <row r="355" spans="1:6" hidden="1" x14ac:dyDescent="0.35">
      <c r="A355" s="225" t="s">
        <v>374</v>
      </c>
      <c r="B355" s="9">
        <v>563.28</v>
      </c>
      <c r="C355" s="259"/>
      <c r="D355" s="9"/>
      <c r="E355" s="9"/>
      <c r="F355" s="57"/>
    </row>
    <row r="356" spans="1:6" hidden="1" x14ac:dyDescent="0.35">
      <c r="A356" s="225" t="s">
        <v>375</v>
      </c>
      <c r="B356" s="9">
        <v>563.28</v>
      </c>
      <c r="C356" s="259"/>
      <c r="D356" s="9"/>
      <c r="E356" s="9"/>
      <c r="F356" s="57"/>
    </row>
    <row r="357" spans="1:6" hidden="1" x14ac:dyDescent="0.35">
      <c r="A357" s="225" t="s">
        <v>376</v>
      </c>
      <c r="B357" s="9">
        <v>563.28</v>
      </c>
      <c r="C357" s="259"/>
      <c r="D357" s="9"/>
      <c r="E357" s="9"/>
      <c r="F357" s="57"/>
    </row>
    <row r="358" spans="1:6" hidden="1" x14ac:dyDescent="0.35">
      <c r="A358" s="225" t="s">
        <v>377</v>
      </c>
      <c r="B358" s="9">
        <v>563.28</v>
      </c>
      <c r="C358" s="259"/>
      <c r="D358" s="9"/>
      <c r="E358" s="9"/>
      <c r="F358" s="57"/>
    </row>
    <row r="359" spans="1:6" hidden="1" x14ac:dyDescent="0.35">
      <c r="A359" s="225" t="s">
        <v>378</v>
      </c>
      <c r="B359" s="9">
        <v>563.28</v>
      </c>
      <c r="C359" s="259"/>
      <c r="D359" s="9"/>
      <c r="E359" s="9"/>
      <c r="F359" s="57"/>
    </row>
    <row r="360" spans="1:6" hidden="1" x14ac:dyDescent="0.35">
      <c r="A360" s="225" t="s">
        <v>379</v>
      </c>
      <c r="B360" s="9">
        <v>563.28</v>
      </c>
      <c r="C360" s="259"/>
      <c r="D360" s="9"/>
      <c r="E360" s="9"/>
      <c r="F360" s="57"/>
    </row>
    <row r="361" spans="1:6" hidden="1" x14ac:dyDescent="0.35">
      <c r="A361" s="225" t="s">
        <v>380</v>
      </c>
      <c r="B361" s="9">
        <v>563.28</v>
      </c>
      <c r="C361" s="259"/>
      <c r="D361" s="9"/>
      <c r="E361" s="9"/>
      <c r="F361" s="57"/>
    </row>
    <row r="362" spans="1:6" hidden="1" x14ac:dyDescent="0.35">
      <c r="A362" s="225" t="s">
        <v>381</v>
      </c>
      <c r="B362" s="9">
        <v>563.28</v>
      </c>
      <c r="C362" s="259"/>
      <c r="D362" s="9"/>
      <c r="E362" s="9"/>
      <c r="F362" s="57"/>
    </row>
    <row r="363" spans="1:6" hidden="1" x14ac:dyDescent="0.35">
      <c r="A363" s="225" t="s">
        <v>382</v>
      </c>
      <c r="B363" s="9">
        <v>563.28</v>
      </c>
      <c r="C363" s="259"/>
      <c r="D363" s="9"/>
      <c r="E363" s="9"/>
      <c r="F363" s="57"/>
    </row>
    <row r="364" spans="1:6" hidden="1" x14ac:dyDescent="0.35">
      <c r="A364" s="225" t="s">
        <v>383</v>
      </c>
      <c r="B364" s="9">
        <v>563.28</v>
      </c>
      <c r="C364" s="259"/>
      <c r="D364" s="9"/>
      <c r="E364" s="9"/>
      <c r="F364" s="57"/>
    </row>
    <row r="365" spans="1:6" hidden="1" x14ac:dyDescent="0.35">
      <c r="A365" s="225" t="s">
        <v>384</v>
      </c>
      <c r="B365" s="9">
        <v>563.28</v>
      </c>
      <c r="C365" s="259"/>
      <c r="D365" s="9"/>
      <c r="E365" s="9"/>
      <c r="F365" s="57"/>
    </row>
    <row r="366" spans="1:6" hidden="1" x14ac:dyDescent="0.35">
      <c r="A366" s="225" t="s">
        <v>385</v>
      </c>
      <c r="B366" s="9">
        <v>563.28</v>
      </c>
      <c r="C366" s="259"/>
      <c r="D366" s="9"/>
      <c r="E366" s="9"/>
      <c r="F366" s="57"/>
    </row>
    <row r="367" spans="1:6" hidden="1" x14ac:dyDescent="0.35">
      <c r="A367" s="225" t="s">
        <v>386</v>
      </c>
      <c r="B367" s="9">
        <v>563.28</v>
      </c>
      <c r="C367" s="259"/>
      <c r="D367" s="9"/>
      <c r="E367" s="9"/>
      <c r="F367" s="57"/>
    </row>
    <row r="368" spans="1:6" hidden="1" x14ac:dyDescent="0.35">
      <c r="A368" s="225" t="s">
        <v>387</v>
      </c>
      <c r="B368" s="9">
        <v>563.28</v>
      </c>
      <c r="C368" s="259"/>
      <c r="D368" s="9"/>
      <c r="E368" s="9"/>
      <c r="F368" s="57"/>
    </row>
    <row r="369" spans="1:6" hidden="1" x14ac:dyDescent="0.35">
      <c r="A369" s="225" t="s">
        <v>388</v>
      </c>
      <c r="B369" s="9">
        <v>563.28</v>
      </c>
      <c r="C369" s="259"/>
      <c r="D369" s="9"/>
      <c r="E369" s="9"/>
      <c r="F369" s="57"/>
    </row>
    <row r="370" spans="1:6" hidden="1" x14ac:dyDescent="0.35">
      <c r="A370" s="225" t="s">
        <v>389</v>
      </c>
      <c r="B370" s="9">
        <v>563.28</v>
      </c>
      <c r="C370" s="259"/>
      <c r="D370" s="9"/>
      <c r="E370" s="9"/>
      <c r="F370" s="57"/>
    </row>
    <row r="371" spans="1:6" hidden="1" x14ac:dyDescent="0.35">
      <c r="A371" s="225" t="s">
        <v>390</v>
      </c>
      <c r="B371" s="9">
        <v>563.28</v>
      </c>
      <c r="C371" s="259"/>
      <c r="D371" s="9"/>
      <c r="E371" s="9"/>
      <c r="F371" s="57"/>
    </row>
    <row r="372" spans="1:6" hidden="1" x14ac:dyDescent="0.35">
      <c r="A372" s="225" t="s">
        <v>391</v>
      </c>
      <c r="B372" s="9">
        <v>563.28</v>
      </c>
      <c r="C372" s="259"/>
      <c r="D372" s="9"/>
      <c r="E372" s="9"/>
      <c r="F372" s="57"/>
    </row>
    <row r="373" spans="1:6" hidden="1" x14ac:dyDescent="0.35">
      <c r="A373" s="225" t="s">
        <v>392</v>
      </c>
      <c r="B373" s="9">
        <v>563.28</v>
      </c>
      <c r="C373" s="259"/>
      <c r="D373" s="9"/>
      <c r="E373" s="9"/>
      <c r="F373" s="57"/>
    </row>
    <row r="374" spans="1:6" hidden="1" x14ac:dyDescent="0.35">
      <c r="A374" s="225" t="s">
        <v>393</v>
      </c>
      <c r="B374" s="9">
        <v>563.28</v>
      </c>
      <c r="C374" s="259"/>
      <c r="D374" s="9"/>
      <c r="E374" s="9"/>
      <c r="F374" s="57"/>
    </row>
    <row r="375" spans="1:6" hidden="1" x14ac:dyDescent="0.35">
      <c r="A375" s="225" t="s">
        <v>394</v>
      </c>
      <c r="B375" s="9">
        <v>563.28</v>
      </c>
      <c r="C375" s="259"/>
      <c r="D375" s="9"/>
      <c r="E375" s="9"/>
      <c r="F375" s="57"/>
    </row>
    <row r="376" spans="1:6" hidden="1" x14ac:dyDescent="0.35">
      <c r="A376" s="225" t="s">
        <v>395</v>
      </c>
      <c r="B376" s="9">
        <v>563.28</v>
      </c>
      <c r="C376" s="259"/>
      <c r="D376" s="9"/>
      <c r="E376" s="9"/>
      <c r="F376" s="57"/>
    </row>
    <row r="377" spans="1:6" hidden="1" x14ac:dyDescent="0.35">
      <c r="A377" s="225" t="s">
        <v>396</v>
      </c>
      <c r="B377" s="9">
        <v>563.28</v>
      </c>
      <c r="C377" s="259"/>
      <c r="D377" s="9"/>
      <c r="E377" s="9"/>
      <c r="F377" s="57"/>
    </row>
    <row r="378" spans="1:6" hidden="1" x14ac:dyDescent="0.35">
      <c r="A378" s="225" t="s">
        <v>397</v>
      </c>
      <c r="B378" s="9">
        <v>563.28</v>
      </c>
      <c r="C378" s="259"/>
      <c r="D378" s="9"/>
      <c r="E378" s="9"/>
      <c r="F378" s="57"/>
    </row>
    <row r="379" spans="1:6" hidden="1" x14ac:dyDescent="0.35">
      <c r="A379" s="225" t="s">
        <v>398</v>
      </c>
      <c r="B379" s="9">
        <v>563.28</v>
      </c>
      <c r="C379" s="259"/>
      <c r="D379" s="9"/>
      <c r="E379" s="9"/>
      <c r="F379" s="57"/>
    </row>
    <row r="380" spans="1:6" hidden="1" x14ac:dyDescent="0.35">
      <c r="A380" s="225" t="s">
        <v>399</v>
      </c>
      <c r="B380" s="9">
        <v>563.28</v>
      </c>
      <c r="C380" s="259"/>
      <c r="D380" s="9"/>
      <c r="E380" s="9"/>
      <c r="F380" s="57"/>
    </row>
    <row r="381" spans="1:6" hidden="1" x14ac:dyDescent="0.35">
      <c r="A381" s="225" t="s">
        <v>400</v>
      </c>
      <c r="B381" s="9">
        <v>563.28</v>
      </c>
      <c r="C381" s="259"/>
      <c r="D381" s="9"/>
      <c r="E381" s="9"/>
      <c r="F381" s="57"/>
    </row>
    <row r="382" spans="1:6" hidden="1" x14ac:dyDescent="0.35">
      <c r="A382" s="225" t="s">
        <v>401</v>
      </c>
      <c r="B382" s="9">
        <v>563.28</v>
      </c>
      <c r="C382" s="259"/>
      <c r="D382" s="9"/>
      <c r="E382" s="9"/>
      <c r="F382" s="57"/>
    </row>
    <row r="383" spans="1:6" hidden="1" x14ac:dyDescent="0.35">
      <c r="A383" s="225" t="s">
        <v>402</v>
      </c>
      <c r="B383" s="9">
        <v>563.28</v>
      </c>
      <c r="C383" s="259"/>
      <c r="D383" s="9"/>
      <c r="E383" s="9"/>
      <c r="F383" s="57"/>
    </row>
    <row r="384" spans="1:6" hidden="1" x14ac:dyDescent="0.35">
      <c r="A384" s="225" t="s">
        <v>403</v>
      </c>
      <c r="B384" s="9">
        <v>563.28</v>
      </c>
      <c r="C384" s="259"/>
      <c r="D384" s="9"/>
      <c r="E384" s="9"/>
      <c r="F384" s="57"/>
    </row>
    <row r="385" spans="1:6" hidden="1" x14ac:dyDescent="0.35">
      <c r="A385" s="225" t="s">
        <v>404</v>
      </c>
      <c r="B385" s="9">
        <v>563.28</v>
      </c>
      <c r="C385" s="259"/>
      <c r="D385" s="9"/>
      <c r="E385" s="9"/>
      <c r="F385" s="57"/>
    </row>
    <row r="386" spans="1:6" hidden="1" x14ac:dyDescent="0.35">
      <c r="A386" s="225" t="s">
        <v>405</v>
      </c>
      <c r="B386" s="9">
        <v>563.28</v>
      </c>
      <c r="C386" s="259"/>
      <c r="D386" s="9"/>
      <c r="E386" s="9"/>
      <c r="F386" s="57"/>
    </row>
    <row r="387" spans="1:6" hidden="1" x14ac:dyDescent="0.35">
      <c r="A387" s="225" t="s">
        <v>406</v>
      </c>
      <c r="B387" s="9">
        <v>563.28</v>
      </c>
      <c r="C387" s="259"/>
      <c r="D387" s="9"/>
      <c r="E387" s="9"/>
      <c r="F387" s="57"/>
    </row>
    <row r="388" spans="1:6" hidden="1" x14ac:dyDescent="0.35">
      <c r="A388" s="225" t="s">
        <v>407</v>
      </c>
      <c r="B388" s="9">
        <v>563.28</v>
      </c>
      <c r="C388" s="259"/>
      <c r="D388" s="9"/>
      <c r="E388" s="9"/>
      <c r="F388" s="57"/>
    </row>
    <row r="389" spans="1:6" hidden="1" x14ac:dyDescent="0.35">
      <c r="A389" s="225" t="s">
        <v>408</v>
      </c>
      <c r="B389" s="9">
        <v>563.28</v>
      </c>
      <c r="C389" s="259"/>
      <c r="D389" s="9"/>
      <c r="E389" s="9"/>
      <c r="F389" s="57"/>
    </row>
    <row r="390" spans="1:6" hidden="1" x14ac:dyDescent="0.35">
      <c r="A390" s="225" t="s">
        <v>409</v>
      </c>
      <c r="B390" s="9">
        <v>563.28</v>
      </c>
      <c r="C390" s="259"/>
      <c r="D390" s="9"/>
      <c r="E390" s="9"/>
      <c r="F390" s="57"/>
    </row>
    <row r="391" spans="1:6" hidden="1" x14ac:dyDescent="0.35">
      <c r="A391" s="225" t="s">
        <v>410</v>
      </c>
      <c r="B391" s="9">
        <v>563.28</v>
      </c>
      <c r="C391" s="259"/>
      <c r="D391" s="9"/>
      <c r="E391" s="9"/>
      <c r="F391" s="57"/>
    </row>
    <row r="392" spans="1:6" hidden="1" x14ac:dyDescent="0.35">
      <c r="A392" s="225" t="s">
        <v>411</v>
      </c>
      <c r="B392" s="9">
        <v>563.28</v>
      </c>
      <c r="C392" s="259"/>
      <c r="D392" s="9"/>
      <c r="E392" s="9"/>
      <c r="F392" s="57"/>
    </row>
    <row r="393" spans="1:6" hidden="1" x14ac:dyDescent="0.35">
      <c r="A393" s="225" t="s">
        <v>412</v>
      </c>
      <c r="B393" s="9">
        <v>563.28</v>
      </c>
      <c r="C393" s="259"/>
      <c r="D393" s="9"/>
      <c r="E393" s="9"/>
      <c r="F393" s="57"/>
    </row>
    <row r="394" spans="1:6" hidden="1" x14ac:dyDescent="0.35">
      <c r="A394" s="225" t="s">
        <v>413</v>
      </c>
      <c r="B394" s="9">
        <v>563.28</v>
      </c>
      <c r="C394" s="259"/>
      <c r="D394" s="9"/>
      <c r="E394" s="9"/>
      <c r="F394" s="57"/>
    </row>
    <row r="395" spans="1:6" hidden="1" x14ac:dyDescent="0.35">
      <c r="A395" s="225" t="s">
        <v>414</v>
      </c>
      <c r="B395" s="9">
        <v>563.28</v>
      </c>
      <c r="C395" s="259"/>
      <c r="D395" s="9"/>
      <c r="E395" s="9"/>
      <c r="F395" s="57"/>
    </row>
    <row r="396" spans="1:6" hidden="1" x14ac:dyDescent="0.35">
      <c r="A396" s="225" t="s">
        <v>415</v>
      </c>
      <c r="B396" s="9">
        <v>563.28</v>
      </c>
      <c r="C396" s="259"/>
      <c r="D396" s="9"/>
      <c r="E396" s="9"/>
      <c r="F396" s="57"/>
    </row>
    <row r="397" spans="1:6" hidden="1" x14ac:dyDescent="0.35">
      <c r="A397" s="225" t="s">
        <v>416</v>
      </c>
      <c r="B397" s="9">
        <v>563.28</v>
      </c>
      <c r="C397" s="259"/>
      <c r="D397" s="9"/>
      <c r="E397" s="9"/>
      <c r="F397" s="57"/>
    </row>
    <row r="398" spans="1:6" hidden="1" x14ac:dyDescent="0.35">
      <c r="A398" s="225" t="s">
        <v>417</v>
      </c>
      <c r="B398" s="9">
        <v>563.28</v>
      </c>
      <c r="C398" s="259"/>
      <c r="D398" s="9"/>
      <c r="E398" s="9"/>
      <c r="F398" s="57"/>
    </row>
    <row r="399" spans="1:6" hidden="1" x14ac:dyDescent="0.35">
      <c r="A399" s="225" t="s">
        <v>418</v>
      </c>
      <c r="B399" s="9">
        <v>563.28</v>
      </c>
      <c r="C399" s="259"/>
      <c r="D399" s="9"/>
      <c r="E399" s="9"/>
      <c r="F399" s="57"/>
    </row>
    <row r="400" spans="1:6" hidden="1" x14ac:dyDescent="0.35">
      <c r="A400" s="225" t="s">
        <v>419</v>
      </c>
      <c r="B400" s="9">
        <v>563.28</v>
      </c>
      <c r="C400" s="259"/>
      <c r="D400" s="9"/>
      <c r="E400" s="9"/>
      <c r="F400" s="57"/>
    </row>
    <row r="401" spans="1:6" hidden="1" x14ac:dyDescent="0.35">
      <c r="A401" s="225" t="s">
        <v>420</v>
      </c>
      <c r="B401" s="9">
        <v>563.28</v>
      </c>
      <c r="C401" s="259"/>
      <c r="D401" s="9"/>
      <c r="E401" s="9"/>
      <c r="F401" s="57"/>
    </row>
    <row r="402" spans="1:6" hidden="1" x14ac:dyDescent="0.35">
      <c r="A402" s="225" t="s">
        <v>421</v>
      </c>
      <c r="B402" s="9">
        <v>563.28</v>
      </c>
      <c r="C402" s="259"/>
      <c r="D402" s="9"/>
      <c r="E402" s="9"/>
      <c r="F402" s="57"/>
    </row>
    <row r="403" spans="1:6" hidden="1" x14ac:dyDescent="0.35">
      <c r="A403" s="225" t="s">
        <v>422</v>
      </c>
      <c r="B403" s="9">
        <v>563.28</v>
      </c>
      <c r="C403" s="259"/>
      <c r="D403" s="9"/>
      <c r="E403" s="9"/>
      <c r="F403" s="57"/>
    </row>
    <row r="404" spans="1:6" hidden="1" x14ac:dyDescent="0.35">
      <c r="A404" s="225" t="s">
        <v>423</v>
      </c>
      <c r="B404" s="9">
        <v>563.28</v>
      </c>
      <c r="C404" s="259"/>
      <c r="D404" s="9"/>
      <c r="E404" s="9"/>
      <c r="F404" s="57"/>
    </row>
    <row r="405" spans="1:6" hidden="1" x14ac:dyDescent="0.35">
      <c r="A405" s="225" t="s">
        <v>424</v>
      </c>
      <c r="B405" s="9">
        <v>563.28</v>
      </c>
      <c r="C405" s="259"/>
      <c r="D405" s="9"/>
      <c r="E405" s="9"/>
      <c r="F405" s="57"/>
    </row>
    <row r="406" spans="1:6" hidden="1" x14ac:dyDescent="0.35">
      <c r="A406" s="225" t="s">
        <v>425</v>
      </c>
      <c r="B406" s="9">
        <v>563.28</v>
      </c>
      <c r="C406" s="259"/>
      <c r="D406" s="9"/>
      <c r="E406" s="9"/>
      <c r="F406" s="57"/>
    </row>
    <row r="407" spans="1:6" hidden="1" x14ac:dyDescent="0.35">
      <c r="A407" s="225" t="s">
        <v>426</v>
      </c>
      <c r="B407" s="9">
        <v>563.28</v>
      </c>
      <c r="C407" s="259"/>
      <c r="D407" s="9"/>
      <c r="E407" s="9"/>
      <c r="F407" s="57"/>
    </row>
    <row r="408" spans="1:6" hidden="1" x14ac:dyDescent="0.35">
      <c r="A408" s="225" t="s">
        <v>427</v>
      </c>
      <c r="B408" s="9">
        <v>563.28</v>
      </c>
      <c r="C408" s="259"/>
      <c r="D408" s="9"/>
      <c r="E408" s="9"/>
      <c r="F408" s="57"/>
    </row>
    <row r="409" spans="1:6" hidden="1" x14ac:dyDescent="0.35">
      <c r="A409" s="225" t="s">
        <v>428</v>
      </c>
      <c r="B409" s="9">
        <v>563.28</v>
      </c>
      <c r="C409" s="259"/>
      <c r="D409" s="9"/>
      <c r="E409" s="9"/>
      <c r="F409" s="57"/>
    </row>
    <row r="410" spans="1:6" hidden="1" x14ac:dyDescent="0.35">
      <c r="A410" s="225" t="s">
        <v>429</v>
      </c>
      <c r="B410" s="9">
        <v>563.28</v>
      </c>
      <c r="C410" s="259"/>
      <c r="D410" s="9"/>
      <c r="E410" s="9"/>
      <c r="F410" s="57"/>
    </row>
    <row r="411" spans="1:6" hidden="1" x14ac:dyDescent="0.35">
      <c r="A411" s="225" t="s">
        <v>430</v>
      </c>
      <c r="B411" s="9">
        <v>563.28</v>
      </c>
      <c r="C411" s="259"/>
      <c r="D411" s="9"/>
      <c r="E411" s="9"/>
      <c r="F411" s="57"/>
    </row>
    <row r="412" spans="1:6" hidden="1" x14ac:dyDescent="0.35">
      <c r="A412" s="225" t="s">
        <v>431</v>
      </c>
      <c r="B412" s="9">
        <v>563.28</v>
      </c>
      <c r="C412" s="259"/>
      <c r="D412" s="9"/>
      <c r="E412" s="9"/>
      <c r="F412" s="57"/>
    </row>
    <row r="413" spans="1:6" hidden="1" x14ac:dyDescent="0.35">
      <c r="A413" s="225" t="s">
        <v>432</v>
      </c>
      <c r="B413" s="9">
        <v>563.28</v>
      </c>
      <c r="C413" s="259"/>
      <c r="D413" s="9"/>
      <c r="E413" s="9"/>
      <c r="F413" s="57"/>
    </row>
    <row r="414" spans="1:6" hidden="1" x14ac:dyDescent="0.35">
      <c r="A414" s="225" t="s">
        <v>433</v>
      </c>
      <c r="B414" s="9">
        <v>563.28</v>
      </c>
      <c r="C414" s="259"/>
      <c r="D414" s="9"/>
      <c r="E414" s="9"/>
      <c r="F414" s="57"/>
    </row>
    <row r="415" spans="1:6" hidden="1" x14ac:dyDescent="0.35">
      <c r="A415" s="225" t="s">
        <v>434</v>
      </c>
      <c r="B415" s="9">
        <v>563.28</v>
      </c>
      <c r="C415" s="259"/>
      <c r="D415" s="9"/>
      <c r="E415" s="9"/>
      <c r="F415" s="57"/>
    </row>
    <row r="416" spans="1:6" hidden="1" x14ac:dyDescent="0.35">
      <c r="A416" s="225" t="s">
        <v>435</v>
      </c>
      <c r="B416" s="9">
        <v>563.28</v>
      </c>
      <c r="C416" s="259"/>
      <c r="D416" s="9"/>
      <c r="E416" s="9"/>
      <c r="F416" s="57"/>
    </row>
    <row r="417" spans="1:6" hidden="1" x14ac:dyDescent="0.35">
      <c r="A417" s="225" t="s">
        <v>436</v>
      </c>
      <c r="B417" s="9">
        <v>563.28</v>
      </c>
      <c r="C417" s="259"/>
      <c r="D417" s="9"/>
      <c r="E417" s="9"/>
      <c r="F417" s="57"/>
    </row>
    <row r="418" spans="1:6" hidden="1" x14ac:dyDescent="0.35">
      <c r="A418" s="225" t="s">
        <v>437</v>
      </c>
      <c r="B418" s="9">
        <v>563.28</v>
      </c>
      <c r="C418" s="259"/>
      <c r="D418" s="9"/>
      <c r="E418" s="9"/>
      <c r="F418" s="57"/>
    </row>
    <row r="419" spans="1:6" hidden="1" x14ac:dyDescent="0.35">
      <c r="A419" s="225" t="s">
        <v>438</v>
      </c>
      <c r="B419" s="9">
        <v>563.28</v>
      </c>
      <c r="C419" s="259"/>
      <c r="D419" s="9"/>
      <c r="E419" s="9"/>
      <c r="F419" s="57"/>
    </row>
    <row r="420" spans="1:6" hidden="1" x14ac:dyDescent="0.35">
      <c r="A420" s="225" t="s">
        <v>439</v>
      </c>
      <c r="B420" s="9">
        <v>563.28</v>
      </c>
      <c r="C420" s="259"/>
      <c r="D420" s="9"/>
      <c r="E420" s="9"/>
      <c r="F420" s="57"/>
    </row>
    <row r="421" spans="1:6" hidden="1" x14ac:dyDescent="0.35">
      <c r="A421" s="225" t="s">
        <v>440</v>
      </c>
      <c r="B421" s="9">
        <v>563.28</v>
      </c>
      <c r="C421" s="259"/>
      <c r="D421" s="9"/>
      <c r="E421" s="9"/>
      <c r="F421" s="57"/>
    </row>
    <row r="422" spans="1:6" hidden="1" x14ac:dyDescent="0.35">
      <c r="A422" s="225" t="s">
        <v>441</v>
      </c>
      <c r="B422" s="9">
        <v>563.28</v>
      </c>
      <c r="C422" s="259"/>
      <c r="D422" s="9"/>
      <c r="E422" s="9"/>
      <c r="F422" s="57"/>
    </row>
    <row r="423" spans="1:6" hidden="1" x14ac:dyDescent="0.35">
      <c r="A423" s="225" t="s">
        <v>442</v>
      </c>
      <c r="B423" s="9">
        <v>563.28</v>
      </c>
      <c r="C423" s="259"/>
      <c r="D423" s="9"/>
      <c r="E423" s="9"/>
      <c r="F423" s="57"/>
    </row>
    <row r="424" spans="1:6" hidden="1" x14ac:dyDescent="0.35">
      <c r="A424" s="225" t="s">
        <v>443</v>
      </c>
      <c r="B424" s="9">
        <v>563.28</v>
      </c>
      <c r="C424" s="259"/>
      <c r="D424" s="9"/>
      <c r="E424" s="9"/>
      <c r="F424" s="57"/>
    </row>
    <row r="425" spans="1:6" hidden="1" x14ac:dyDescent="0.35">
      <c r="A425" s="225" t="s">
        <v>444</v>
      </c>
      <c r="B425" s="9">
        <v>563.28</v>
      </c>
      <c r="C425" s="259"/>
      <c r="D425" s="9"/>
      <c r="E425" s="9"/>
      <c r="F425" s="57"/>
    </row>
    <row r="426" spans="1:6" hidden="1" x14ac:dyDescent="0.35">
      <c r="A426" s="225" t="s">
        <v>445</v>
      </c>
      <c r="B426" s="9">
        <v>563.28</v>
      </c>
      <c r="C426" s="259"/>
      <c r="D426" s="9"/>
      <c r="E426" s="9"/>
      <c r="F426" s="57"/>
    </row>
    <row r="427" spans="1:6" hidden="1" x14ac:dyDescent="0.35">
      <c r="A427" s="225" t="s">
        <v>446</v>
      </c>
      <c r="B427" s="9">
        <v>563.28</v>
      </c>
      <c r="C427" s="259"/>
      <c r="D427" s="9"/>
      <c r="E427" s="9"/>
      <c r="F427" s="57"/>
    </row>
    <row r="428" spans="1:6" hidden="1" x14ac:dyDescent="0.35">
      <c r="A428" s="225" t="s">
        <v>447</v>
      </c>
      <c r="B428" s="9">
        <v>563.28</v>
      </c>
      <c r="C428" s="259"/>
      <c r="D428" s="9"/>
      <c r="E428" s="9"/>
      <c r="F428" s="57"/>
    </row>
    <row r="429" spans="1:6" hidden="1" x14ac:dyDescent="0.35">
      <c r="A429" s="225" t="s">
        <v>448</v>
      </c>
      <c r="B429" s="9">
        <v>563.28</v>
      </c>
      <c r="C429" s="259"/>
      <c r="D429" s="9"/>
      <c r="E429" s="9"/>
      <c r="F429" s="57"/>
    </row>
    <row r="430" spans="1:6" hidden="1" x14ac:dyDescent="0.35">
      <c r="A430" s="225" t="s">
        <v>449</v>
      </c>
      <c r="B430" s="9">
        <v>563.28</v>
      </c>
      <c r="C430" s="259"/>
      <c r="D430" s="9"/>
      <c r="E430" s="9"/>
      <c r="F430" s="57"/>
    </row>
    <row r="431" spans="1:6" hidden="1" x14ac:dyDescent="0.35">
      <c r="A431" s="225" t="s">
        <v>450</v>
      </c>
      <c r="B431" s="9">
        <v>563.28</v>
      </c>
      <c r="C431" s="259"/>
      <c r="D431" s="9"/>
      <c r="E431" s="9"/>
      <c r="F431" s="57"/>
    </row>
    <row r="432" spans="1:6" hidden="1" x14ac:dyDescent="0.35">
      <c r="A432" s="225" t="s">
        <v>451</v>
      </c>
      <c r="B432" s="9">
        <v>563.28</v>
      </c>
      <c r="C432" s="259"/>
      <c r="D432" s="9"/>
      <c r="E432" s="9"/>
      <c r="F432" s="57"/>
    </row>
    <row r="433" spans="1:6" hidden="1" x14ac:dyDescent="0.35">
      <c r="A433" s="225" t="s">
        <v>452</v>
      </c>
      <c r="B433" s="9">
        <v>563.28</v>
      </c>
      <c r="C433" s="259"/>
      <c r="D433" s="9"/>
      <c r="E433" s="9"/>
      <c r="F433" s="57"/>
    </row>
    <row r="434" spans="1:6" hidden="1" x14ac:dyDescent="0.35">
      <c r="A434" s="225" t="s">
        <v>453</v>
      </c>
      <c r="B434" s="9">
        <v>563.28</v>
      </c>
      <c r="C434" s="259"/>
      <c r="D434" s="9"/>
      <c r="E434" s="9"/>
      <c r="F434" s="57"/>
    </row>
    <row r="435" spans="1:6" hidden="1" x14ac:dyDescent="0.35">
      <c r="A435" s="225" t="s">
        <v>454</v>
      </c>
      <c r="B435" s="9">
        <v>563.28</v>
      </c>
      <c r="C435" s="259"/>
      <c r="D435" s="9"/>
      <c r="E435" s="9"/>
      <c r="F435" s="57"/>
    </row>
    <row r="436" spans="1:6" hidden="1" x14ac:dyDescent="0.35">
      <c r="A436" s="225" t="s">
        <v>455</v>
      </c>
      <c r="B436" s="9">
        <v>563.28</v>
      </c>
      <c r="C436" s="259"/>
      <c r="D436" s="9"/>
      <c r="E436" s="9"/>
      <c r="F436" s="57"/>
    </row>
    <row r="437" spans="1:6" hidden="1" x14ac:dyDescent="0.35">
      <c r="A437" s="225" t="s">
        <v>456</v>
      </c>
      <c r="B437" s="9">
        <v>563.28</v>
      </c>
      <c r="C437" s="259"/>
      <c r="D437" s="9"/>
      <c r="E437" s="9"/>
      <c r="F437" s="57"/>
    </row>
    <row r="438" spans="1:6" hidden="1" x14ac:dyDescent="0.35">
      <c r="A438" s="225" t="s">
        <v>457</v>
      </c>
      <c r="B438" s="9">
        <v>563.28</v>
      </c>
      <c r="C438" s="259"/>
      <c r="D438" s="9"/>
      <c r="E438" s="9"/>
      <c r="F438" s="57"/>
    </row>
    <row r="439" spans="1:6" hidden="1" x14ac:dyDescent="0.35">
      <c r="A439" s="225" t="s">
        <v>458</v>
      </c>
      <c r="B439" s="9">
        <v>563.28</v>
      </c>
      <c r="C439" s="259"/>
      <c r="D439" s="9"/>
      <c r="E439" s="9"/>
      <c r="F439" s="57"/>
    </row>
    <row r="440" spans="1:6" hidden="1" x14ac:dyDescent="0.35">
      <c r="A440" s="225" t="s">
        <v>459</v>
      </c>
      <c r="B440" s="9">
        <v>563.28</v>
      </c>
      <c r="C440" s="259"/>
      <c r="D440" s="9"/>
      <c r="E440" s="9"/>
      <c r="F440" s="57"/>
    </row>
    <row r="441" spans="1:6" hidden="1" x14ac:dyDescent="0.35">
      <c r="A441" s="225" t="s">
        <v>460</v>
      </c>
      <c r="B441" s="9">
        <v>563.28</v>
      </c>
      <c r="C441" s="259"/>
      <c r="D441" s="9"/>
      <c r="E441" s="9"/>
      <c r="F441" s="57"/>
    </row>
    <row r="442" spans="1:6" hidden="1" x14ac:dyDescent="0.35">
      <c r="A442" s="225" t="s">
        <v>461</v>
      </c>
      <c r="B442" s="9">
        <v>563.28</v>
      </c>
      <c r="C442" s="259"/>
      <c r="D442" s="9"/>
      <c r="E442" s="9"/>
      <c r="F442" s="57"/>
    </row>
    <row r="443" spans="1:6" hidden="1" x14ac:dyDescent="0.35">
      <c r="A443" s="225" t="s">
        <v>462</v>
      </c>
      <c r="B443" s="9">
        <v>563.28</v>
      </c>
      <c r="C443" s="259"/>
      <c r="D443" s="9"/>
      <c r="E443" s="9"/>
      <c r="F443" s="57"/>
    </row>
    <row r="444" spans="1:6" hidden="1" x14ac:dyDescent="0.35">
      <c r="A444" s="225" t="s">
        <v>463</v>
      </c>
      <c r="B444" s="9">
        <v>563.28</v>
      </c>
      <c r="C444" s="259"/>
      <c r="D444" s="9"/>
      <c r="E444" s="9"/>
      <c r="F444" s="57"/>
    </row>
    <row r="445" spans="1:6" hidden="1" x14ac:dyDescent="0.35">
      <c r="A445" s="225" t="s">
        <v>464</v>
      </c>
      <c r="B445" s="9">
        <v>564.13</v>
      </c>
      <c r="C445" s="259"/>
      <c r="D445" s="9"/>
      <c r="E445" s="9"/>
      <c r="F445" s="57"/>
    </row>
    <row r="446" spans="1:6" hidden="1" x14ac:dyDescent="0.35">
      <c r="A446" s="225" t="s">
        <v>465</v>
      </c>
      <c r="B446" s="9">
        <v>551.95000000000005</v>
      </c>
      <c r="C446" s="259"/>
      <c r="D446" s="9"/>
      <c r="E446" s="9"/>
      <c r="F446" s="57"/>
    </row>
    <row r="447" spans="1:6" hidden="1" x14ac:dyDescent="0.35">
      <c r="A447" s="225" t="s">
        <v>466</v>
      </c>
      <c r="B447" s="9">
        <v>547.41</v>
      </c>
      <c r="C447" s="259"/>
      <c r="D447" s="9"/>
      <c r="E447" s="9"/>
      <c r="F447" s="57"/>
    </row>
    <row r="448" spans="1:6" hidden="1" x14ac:dyDescent="0.35">
      <c r="A448" s="225" t="s">
        <v>467</v>
      </c>
      <c r="B448" s="9">
        <v>521.19500000000005</v>
      </c>
      <c r="C448" s="259"/>
      <c r="D448" s="9"/>
      <c r="E448" s="9"/>
      <c r="F448" s="57"/>
    </row>
    <row r="449" spans="1:6" hidden="1" x14ac:dyDescent="0.35">
      <c r="A449" s="225" t="s">
        <v>468</v>
      </c>
      <c r="B449" s="9">
        <v>539.89</v>
      </c>
      <c r="C449" s="259"/>
      <c r="D449" s="9"/>
      <c r="E449" s="9"/>
      <c r="F449" s="57"/>
    </row>
    <row r="450" spans="1:6" hidden="1" x14ac:dyDescent="0.35">
      <c r="A450" s="225" t="s">
        <v>469</v>
      </c>
      <c r="B450" s="9">
        <v>522.87</v>
      </c>
      <c r="C450" s="259"/>
      <c r="D450" s="9"/>
      <c r="E450" s="9"/>
      <c r="F450" s="57"/>
    </row>
    <row r="451" spans="1:6" hidden="1" x14ac:dyDescent="0.35">
      <c r="A451" s="225" t="s">
        <v>470</v>
      </c>
      <c r="B451" s="9">
        <v>517</v>
      </c>
      <c r="C451" s="259"/>
      <c r="D451" s="9"/>
      <c r="E451" s="9"/>
      <c r="F451" s="57"/>
    </row>
    <row r="452" spans="1:6" hidden="1" x14ac:dyDescent="0.35">
      <c r="A452" s="225" t="s">
        <v>471</v>
      </c>
      <c r="B452" s="9">
        <v>510</v>
      </c>
      <c r="C452" s="259"/>
      <c r="D452" s="9"/>
      <c r="E452" s="9"/>
      <c r="F452" s="57"/>
    </row>
    <row r="453" spans="1:6" hidden="1" x14ac:dyDescent="0.35">
      <c r="A453" s="225" t="s">
        <v>472</v>
      </c>
      <c r="B453" s="9">
        <v>517</v>
      </c>
      <c r="C453" s="259"/>
      <c r="D453" s="9"/>
      <c r="E453" s="9"/>
      <c r="F453" s="57"/>
    </row>
    <row r="454" spans="1:6" hidden="1" x14ac:dyDescent="0.35">
      <c r="A454" s="225" t="s">
        <v>709</v>
      </c>
      <c r="B454" s="9">
        <v>514.36</v>
      </c>
      <c r="C454" s="259"/>
      <c r="D454" s="9"/>
      <c r="E454" s="9"/>
      <c r="F454" s="57"/>
    </row>
    <row r="455" spans="1:6" hidden="1" x14ac:dyDescent="0.35">
      <c r="A455" s="225" t="s">
        <v>474</v>
      </c>
      <c r="B455" s="9">
        <v>513.54999999999995</v>
      </c>
      <c r="C455" s="259"/>
      <c r="D455" s="9"/>
      <c r="E455" s="9"/>
      <c r="F455" s="57"/>
    </row>
    <row r="456" spans="1:6" hidden="1" x14ac:dyDescent="0.35">
      <c r="A456" s="225" t="s">
        <v>475</v>
      </c>
      <c r="B456" s="9">
        <v>537.23</v>
      </c>
      <c r="C456" s="259"/>
      <c r="D456" s="9"/>
      <c r="E456" s="9"/>
      <c r="F456" s="57"/>
    </row>
    <row r="457" spans="1:6" hidden="1" x14ac:dyDescent="0.35">
      <c r="A457" s="225" t="s">
        <v>476</v>
      </c>
      <c r="B457" s="9">
        <v>531.45000000000005</v>
      </c>
      <c r="C457" s="259"/>
      <c r="D457" s="9"/>
      <c r="E457" s="9"/>
      <c r="F457" s="57"/>
    </row>
    <row r="458" spans="1:6" hidden="1" x14ac:dyDescent="0.35">
      <c r="A458" s="225" t="s">
        <v>477</v>
      </c>
      <c r="B458" s="9">
        <v>534.35</v>
      </c>
      <c r="C458" s="259"/>
      <c r="D458" s="9"/>
      <c r="E458" s="9"/>
      <c r="F458" s="57"/>
    </row>
    <row r="459" spans="1:6" hidden="1" x14ac:dyDescent="0.35">
      <c r="A459" s="225" t="s">
        <v>710</v>
      </c>
      <c r="B459" s="9">
        <v>538.03599999999994</v>
      </c>
      <c r="C459" s="259"/>
      <c r="D459" s="9"/>
      <c r="E459" s="9"/>
      <c r="F459" s="57"/>
    </row>
    <row r="460" spans="1:6" hidden="1" x14ac:dyDescent="0.35">
      <c r="A460" s="225" t="s">
        <v>479</v>
      </c>
      <c r="B460" s="9">
        <v>530.42999999999995</v>
      </c>
      <c r="C460" s="259"/>
      <c r="D460" s="9"/>
      <c r="E460" s="9"/>
      <c r="F460" s="57"/>
    </row>
    <row r="461" spans="1:6" hidden="1" x14ac:dyDescent="0.35">
      <c r="A461" s="225" t="s">
        <v>480</v>
      </c>
      <c r="B461" s="9">
        <v>516.52</v>
      </c>
      <c r="C461" s="259"/>
      <c r="D461" s="9"/>
      <c r="E461" s="9"/>
      <c r="F461" s="57"/>
    </row>
    <row r="462" spans="1:6" hidden="1" x14ac:dyDescent="0.35">
      <c r="A462" s="225" t="s">
        <v>481</v>
      </c>
      <c r="B462" s="9">
        <v>530.42999999999995</v>
      </c>
      <c r="C462" s="259"/>
      <c r="D462" s="9"/>
      <c r="E462" s="9"/>
      <c r="F462" s="57"/>
    </row>
    <row r="463" spans="1:6" hidden="1" x14ac:dyDescent="0.35">
      <c r="A463" s="225" t="s">
        <v>482</v>
      </c>
      <c r="B463" s="9">
        <v>503.83</v>
      </c>
      <c r="C463" s="259"/>
      <c r="D463" s="9"/>
      <c r="E463" s="9"/>
      <c r="F463" s="57"/>
    </row>
    <row r="464" spans="1:6" hidden="1" x14ac:dyDescent="0.35">
      <c r="A464" s="225" t="s">
        <v>483</v>
      </c>
      <c r="B464" s="9">
        <v>515.17999999999995</v>
      </c>
      <c r="C464" s="259"/>
      <c r="D464" s="9"/>
      <c r="E464" s="9"/>
      <c r="F464" s="57"/>
    </row>
    <row r="465" spans="1:6" hidden="1" x14ac:dyDescent="0.35">
      <c r="A465" s="225" t="s">
        <v>711</v>
      </c>
      <c r="B465" s="9">
        <v>515.54</v>
      </c>
      <c r="C465" s="259"/>
      <c r="D465" s="9"/>
      <c r="E465" s="9"/>
      <c r="F465" s="57"/>
    </row>
    <row r="466" spans="1:6" hidden="1" x14ac:dyDescent="0.35">
      <c r="A466" s="225" t="s">
        <v>485</v>
      </c>
      <c r="B466" s="9">
        <v>517.69000000000005</v>
      </c>
      <c r="C466" s="259"/>
      <c r="D466" s="9"/>
      <c r="E466" s="9"/>
      <c r="F466" s="57"/>
    </row>
    <row r="467" spans="1:6" hidden="1" x14ac:dyDescent="0.35">
      <c r="A467" s="225" t="s">
        <v>486</v>
      </c>
      <c r="B467" s="9">
        <v>514.35</v>
      </c>
      <c r="C467" s="259"/>
      <c r="D467" s="9"/>
      <c r="E467" s="9"/>
      <c r="F467" s="57"/>
    </row>
    <row r="468" spans="1:6" hidden="1" x14ac:dyDescent="0.35">
      <c r="A468" s="225" t="s">
        <v>487</v>
      </c>
      <c r="B468" s="9">
        <v>514.91</v>
      </c>
      <c r="C468" s="259"/>
      <c r="D468" s="9"/>
      <c r="E468" s="9"/>
      <c r="F468" s="57"/>
    </row>
    <row r="469" spans="1:6" hidden="1" x14ac:dyDescent="0.35">
      <c r="A469" s="225" t="s">
        <v>488</v>
      </c>
      <c r="B469" s="9">
        <v>512.48</v>
      </c>
      <c r="C469" s="259"/>
      <c r="D469" s="9"/>
      <c r="E469" s="9"/>
      <c r="F469" s="57"/>
    </row>
    <row r="470" spans="1:6" hidden="1" x14ac:dyDescent="0.35">
      <c r="A470" s="225" t="s">
        <v>489</v>
      </c>
      <c r="B470" s="9">
        <v>520.27</v>
      </c>
      <c r="C470" s="259"/>
      <c r="D470" s="9"/>
      <c r="E470" s="9"/>
      <c r="F470" s="57"/>
    </row>
    <row r="471" spans="1:6" hidden="1" x14ac:dyDescent="0.35">
      <c r="A471" s="225" t="s">
        <v>490</v>
      </c>
      <c r="B471" s="9">
        <v>511.13</v>
      </c>
      <c r="C471" s="259"/>
      <c r="D471" s="9"/>
      <c r="E471" s="9"/>
      <c r="F471" s="57"/>
    </row>
    <row r="472" spans="1:6" hidden="1" x14ac:dyDescent="0.35">
      <c r="A472" s="225" t="s">
        <v>491</v>
      </c>
      <c r="B472" s="9">
        <v>515.22</v>
      </c>
      <c r="C472" s="259"/>
      <c r="D472" s="9"/>
      <c r="E472" s="9"/>
      <c r="F472" s="57"/>
    </row>
    <row r="473" spans="1:6" hidden="1" x14ac:dyDescent="0.35">
      <c r="A473" s="225" t="s">
        <v>492</v>
      </c>
      <c r="B473" s="9">
        <v>512.32000000000005</v>
      </c>
      <c r="C473" s="259"/>
      <c r="D473" s="9"/>
      <c r="E473" s="9"/>
      <c r="F473" s="57"/>
    </row>
    <row r="474" spans="1:6" hidden="1" x14ac:dyDescent="0.35">
      <c r="A474" s="225" t="s">
        <v>493</v>
      </c>
      <c r="B474" s="9">
        <v>510.93</v>
      </c>
      <c r="C474" s="259"/>
      <c r="D474" s="9"/>
      <c r="E474" s="9"/>
      <c r="F474" s="57"/>
    </row>
    <row r="475" spans="1:6" hidden="1" x14ac:dyDescent="0.35">
      <c r="A475" s="225" t="s">
        <v>494</v>
      </c>
      <c r="B475" s="9">
        <v>509.18</v>
      </c>
      <c r="C475" s="259"/>
      <c r="D475" s="9"/>
      <c r="E475" s="9"/>
      <c r="F475" s="57"/>
    </row>
    <row r="476" spans="1:6" hidden="1" x14ac:dyDescent="0.35">
      <c r="A476" s="225" t="s">
        <v>495</v>
      </c>
      <c r="B476" s="9">
        <v>520.48</v>
      </c>
      <c r="C476" s="259"/>
      <c r="D476" s="9"/>
      <c r="E476" s="9"/>
      <c r="F476" s="57"/>
    </row>
    <row r="477" spans="1:6" hidden="1" x14ac:dyDescent="0.35">
      <c r="A477" s="225" t="s">
        <v>496</v>
      </c>
      <c r="B477" s="9">
        <v>527.71</v>
      </c>
      <c r="C477" s="259"/>
      <c r="D477" s="9"/>
      <c r="E477" s="9"/>
      <c r="F477" s="57"/>
    </row>
    <row r="478" spans="1:6" hidden="1" x14ac:dyDescent="0.35">
      <c r="A478" s="225" t="s">
        <v>497</v>
      </c>
      <c r="B478" s="9">
        <v>525.76</v>
      </c>
      <c r="C478" s="259"/>
      <c r="D478" s="9"/>
      <c r="E478" s="9"/>
      <c r="F478" s="57"/>
    </row>
    <row r="479" spans="1:6" hidden="1" x14ac:dyDescent="0.35">
      <c r="A479" s="225" t="s">
        <v>498</v>
      </c>
      <c r="B479" s="9">
        <v>527.02</v>
      </c>
      <c r="C479" s="259"/>
      <c r="D479" s="9"/>
      <c r="E479" s="9"/>
      <c r="F479" s="57"/>
    </row>
    <row r="480" spans="1:6" hidden="1" x14ac:dyDescent="0.35">
      <c r="A480" s="225" t="s">
        <v>499</v>
      </c>
      <c r="B480" s="9">
        <v>519.41</v>
      </c>
      <c r="C480" s="259"/>
      <c r="D480" s="9"/>
      <c r="E480" s="9"/>
      <c r="F480" s="57"/>
    </row>
    <row r="481" spans="1:6" hidden="1" x14ac:dyDescent="0.35">
      <c r="A481" s="225" t="s">
        <v>500</v>
      </c>
      <c r="B481" s="9">
        <v>525.24</v>
      </c>
      <c r="C481" s="259"/>
      <c r="D481" s="9"/>
      <c r="E481" s="9"/>
      <c r="F481" s="57"/>
    </row>
    <row r="482" spans="1:6" hidden="1" x14ac:dyDescent="0.35">
      <c r="A482" s="225" t="s">
        <v>501</v>
      </c>
      <c r="B482" s="9">
        <v>522.63</v>
      </c>
      <c r="C482" s="259"/>
      <c r="D482" s="9"/>
      <c r="E482" s="9"/>
      <c r="F482" s="57"/>
    </row>
    <row r="483" spans="1:6" hidden="1" x14ac:dyDescent="0.35">
      <c r="A483" s="225" t="s">
        <v>503</v>
      </c>
      <c r="B483" s="9">
        <v>512.84</v>
      </c>
      <c r="C483" s="259"/>
      <c r="D483" s="9"/>
      <c r="E483" s="9"/>
      <c r="F483" s="57"/>
    </row>
    <row r="484" spans="1:6" hidden="1" x14ac:dyDescent="0.35">
      <c r="A484" s="225" t="s">
        <v>504</v>
      </c>
      <c r="B484" s="9">
        <v>512.03</v>
      </c>
      <c r="C484" s="259"/>
      <c r="D484" s="9"/>
      <c r="E484" s="9"/>
      <c r="F484" s="57"/>
    </row>
    <row r="485" spans="1:6" hidden="1" x14ac:dyDescent="0.35">
      <c r="A485" s="225" t="s">
        <v>505</v>
      </c>
      <c r="B485" s="9">
        <v>539.52</v>
      </c>
      <c r="C485" s="259"/>
      <c r="D485" s="9"/>
      <c r="E485" s="9"/>
      <c r="F485" s="57"/>
    </row>
    <row r="486" spans="1:6" hidden="1" x14ac:dyDescent="0.35">
      <c r="A486" s="225" t="s">
        <v>506</v>
      </c>
      <c r="B486" s="9">
        <v>540.47</v>
      </c>
      <c r="C486" s="259"/>
      <c r="D486" s="9"/>
      <c r="E486" s="9"/>
      <c r="F486" s="57"/>
    </row>
    <row r="487" spans="1:6" hidden="1" x14ac:dyDescent="0.35">
      <c r="A487" s="225" t="s">
        <v>507</v>
      </c>
      <c r="B487" s="9">
        <v>534.88</v>
      </c>
      <c r="C487" s="259"/>
      <c r="D487" s="9"/>
      <c r="E487" s="9"/>
      <c r="F487" s="57"/>
    </row>
    <row r="488" spans="1:6" hidden="1" x14ac:dyDescent="0.35">
      <c r="A488" s="225" t="s">
        <v>508</v>
      </c>
      <c r="B488" s="9">
        <v>539.41800000000001</v>
      </c>
      <c r="C488" s="259"/>
      <c r="D488" s="9"/>
      <c r="E488" s="9"/>
      <c r="F488" s="57"/>
    </row>
    <row r="489" spans="1:6" hidden="1" x14ac:dyDescent="0.35">
      <c r="A489" s="225" t="s">
        <v>509</v>
      </c>
      <c r="B489" s="9">
        <v>534.48</v>
      </c>
      <c r="C489" s="259"/>
      <c r="D489" s="9"/>
      <c r="E489" s="9"/>
      <c r="F489" s="57"/>
    </row>
    <row r="490" spans="1:6" hidden="1" x14ac:dyDescent="0.35">
      <c r="A490" s="225" t="s">
        <v>510</v>
      </c>
      <c r="B490" s="9">
        <v>531.04700000000003</v>
      </c>
      <c r="C490" s="259"/>
      <c r="D490" s="9"/>
      <c r="E490" s="9"/>
      <c r="F490" s="57"/>
    </row>
    <row r="491" spans="1:6" hidden="1" x14ac:dyDescent="0.35">
      <c r="A491" s="225" t="s">
        <v>511</v>
      </c>
      <c r="B491" s="9">
        <v>534.97</v>
      </c>
      <c r="C491" s="259"/>
      <c r="D491" s="9"/>
      <c r="E491" s="9"/>
      <c r="F491" s="57"/>
    </row>
    <row r="492" spans="1:6" hidden="1" x14ac:dyDescent="0.35">
      <c r="A492" s="225" t="s">
        <v>512</v>
      </c>
      <c r="B492" s="9">
        <v>530.62</v>
      </c>
      <c r="C492" s="259"/>
      <c r="D492" s="9"/>
      <c r="E492" s="9"/>
      <c r="F492" s="57"/>
    </row>
    <row r="493" spans="1:6" hidden="1" x14ac:dyDescent="0.35">
      <c r="A493" s="219" t="s">
        <v>513</v>
      </c>
      <c r="B493" s="9">
        <v>528.84</v>
      </c>
      <c r="C493" s="259"/>
      <c r="D493" s="9"/>
      <c r="E493" s="9"/>
      <c r="F493" s="57"/>
    </row>
    <row r="494" spans="1:6" hidden="1" x14ac:dyDescent="0.35">
      <c r="A494" s="219" t="s">
        <v>514</v>
      </c>
      <c r="B494" s="9">
        <v>528.54999999999995</v>
      </c>
      <c r="C494" s="259"/>
      <c r="D494" s="9"/>
      <c r="E494" s="9"/>
      <c r="F494" s="57"/>
    </row>
    <row r="495" spans="1:6" hidden="1" x14ac:dyDescent="0.35">
      <c r="A495" s="219" t="s">
        <v>515</v>
      </c>
      <c r="B495" s="9">
        <v>527.67999999999995</v>
      </c>
      <c r="C495" s="259"/>
      <c r="D495" s="9"/>
      <c r="E495" s="9"/>
      <c r="F495" s="57"/>
    </row>
    <row r="496" spans="1:6" hidden="1" x14ac:dyDescent="0.35">
      <c r="A496" s="219" t="s">
        <v>516</v>
      </c>
      <c r="B496" s="9">
        <v>521.63</v>
      </c>
      <c r="C496" s="259"/>
      <c r="D496" s="9"/>
      <c r="E496" s="9"/>
      <c r="F496" s="57"/>
    </row>
    <row r="497" spans="1:6" hidden="1" x14ac:dyDescent="0.35">
      <c r="A497" s="219" t="s">
        <v>517</v>
      </c>
      <c r="B497" s="9">
        <v>518.05999999999995</v>
      </c>
      <c r="C497" s="259"/>
      <c r="D497" s="9"/>
      <c r="E497" s="9"/>
      <c r="F497" s="57"/>
    </row>
    <row r="498" spans="1:6" hidden="1" x14ac:dyDescent="0.35">
      <c r="A498" s="219" t="s">
        <v>518</v>
      </c>
      <c r="B498" s="9">
        <v>511.52</v>
      </c>
      <c r="C498" s="259"/>
      <c r="D498" s="9"/>
      <c r="E498" s="9"/>
      <c r="F498" s="57"/>
    </row>
    <row r="499" spans="1:6" hidden="1" x14ac:dyDescent="0.35">
      <c r="A499" s="219" t="s">
        <v>519</v>
      </c>
      <c r="B499" s="9">
        <v>509.16</v>
      </c>
      <c r="C499" s="259"/>
      <c r="D499" s="9"/>
      <c r="E499" s="9"/>
      <c r="F499" s="57"/>
    </row>
    <row r="500" spans="1:6" hidden="1" x14ac:dyDescent="0.35">
      <c r="A500" s="219" t="s">
        <v>520</v>
      </c>
      <c r="B500" s="9">
        <v>509.01</v>
      </c>
      <c r="C500" s="259"/>
      <c r="D500" s="9"/>
      <c r="E500" s="9"/>
      <c r="F500" s="57"/>
    </row>
    <row r="501" spans="1:6" hidden="1" x14ac:dyDescent="0.35">
      <c r="A501" s="219" t="s">
        <v>521</v>
      </c>
      <c r="B501" s="9">
        <v>507.15</v>
      </c>
      <c r="C501" s="259"/>
      <c r="D501" s="9"/>
      <c r="E501" s="9"/>
      <c r="F501" s="57"/>
    </row>
    <row r="502" spans="1:6" hidden="1" x14ac:dyDescent="0.35">
      <c r="A502" s="219" t="s">
        <v>522</v>
      </c>
      <c r="B502" s="9">
        <v>506.62</v>
      </c>
      <c r="C502" s="259"/>
      <c r="D502" s="9"/>
      <c r="E502" s="9"/>
      <c r="F502" s="57"/>
    </row>
    <row r="503" spans="1:6" hidden="1" x14ac:dyDescent="0.35">
      <c r="A503" s="219" t="s">
        <v>523</v>
      </c>
      <c r="B503" s="9">
        <v>510.108</v>
      </c>
      <c r="C503" s="259"/>
      <c r="D503" s="9"/>
      <c r="E503" s="9"/>
      <c r="F503" s="57"/>
    </row>
    <row r="504" spans="1:6" hidden="1" x14ac:dyDescent="0.35">
      <c r="A504" s="219" t="s">
        <v>524</v>
      </c>
      <c r="B504" s="9">
        <v>506.19</v>
      </c>
      <c r="C504" s="259"/>
      <c r="D504" s="9"/>
      <c r="E504" s="9"/>
      <c r="F504" s="57"/>
    </row>
    <row r="505" spans="1:6" hidden="1" x14ac:dyDescent="0.35">
      <c r="A505" s="219" t="s">
        <v>525</v>
      </c>
      <c r="B505" s="9">
        <v>500.99</v>
      </c>
      <c r="C505" s="259"/>
      <c r="D505" s="9"/>
      <c r="E505" s="9"/>
      <c r="F505" s="57"/>
    </row>
    <row r="506" spans="1:6" hidden="1" x14ac:dyDescent="0.35">
      <c r="A506" s="219" t="s">
        <v>526</v>
      </c>
      <c r="B506" s="9">
        <v>503.88</v>
      </c>
      <c r="C506" s="259"/>
      <c r="D506" s="9"/>
      <c r="E506" s="9"/>
      <c r="F506" s="57"/>
    </row>
    <row r="507" spans="1:6" hidden="1" x14ac:dyDescent="0.35">
      <c r="A507" s="219" t="s">
        <v>527</v>
      </c>
      <c r="B507" s="9">
        <v>504.45</v>
      </c>
      <c r="C507" s="259"/>
      <c r="D507" s="9"/>
      <c r="E507" s="9"/>
      <c r="F507" s="57"/>
    </row>
    <row r="508" spans="1:6" hidden="1" x14ac:dyDescent="0.35">
      <c r="A508" s="219" t="s">
        <v>528</v>
      </c>
      <c r="B508" s="9">
        <v>500.74</v>
      </c>
      <c r="C508" s="259"/>
      <c r="D508" s="9"/>
      <c r="E508" s="9"/>
      <c r="F508" s="57"/>
    </row>
    <row r="509" spans="1:6" hidden="1" x14ac:dyDescent="0.35">
      <c r="A509" s="219" t="s">
        <v>529</v>
      </c>
      <c r="B509" s="9">
        <v>494.46</v>
      </c>
      <c r="C509" s="259"/>
      <c r="D509" s="9"/>
      <c r="E509" s="9"/>
      <c r="F509" s="57"/>
    </row>
    <row r="510" spans="1:6" hidden="1" x14ac:dyDescent="0.35">
      <c r="A510" s="219" t="s">
        <v>530</v>
      </c>
      <c r="B510" s="9">
        <v>498.39</v>
      </c>
      <c r="C510" s="259"/>
      <c r="D510" s="9"/>
      <c r="E510" s="9"/>
      <c r="F510" s="57"/>
    </row>
    <row r="511" spans="1:6" hidden="1" x14ac:dyDescent="0.35">
      <c r="A511" s="219" t="s">
        <v>531</v>
      </c>
      <c r="B511" s="9">
        <v>496.03</v>
      </c>
      <c r="C511" s="259"/>
      <c r="D511" s="9"/>
      <c r="E511" s="9"/>
      <c r="F511" s="57"/>
    </row>
    <row r="512" spans="1:6" hidden="1" x14ac:dyDescent="0.35">
      <c r="A512" s="219" t="s">
        <v>532</v>
      </c>
      <c r="B512" s="9">
        <v>497.13</v>
      </c>
      <c r="C512" s="259"/>
      <c r="D512" s="9"/>
      <c r="E512" s="9"/>
      <c r="F512" s="57"/>
    </row>
    <row r="513" spans="1:6" hidden="1" x14ac:dyDescent="0.35">
      <c r="A513" s="219" t="s">
        <v>533</v>
      </c>
      <c r="B513" s="9">
        <v>490.75</v>
      </c>
      <c r="C513" s="259"/>
      <c r="D513" s="9"/>
      <c r="E513" s="9"/>
      <c r="F513" s="57"/>
    </row>
    <row r="514" spans="1:6" hidden="1" x14ac:dyDescent="0.35">
      <c r="A514" s="219" t="s">
        <v>534</v>
      </c>
      <c r="B514" s="9">
        <v>492.15</v>
      </c>
      <c r="C514" s="259"/>
      <c r="D514" s="9"/>
      <c r="E514" s="9"/>
      <c r="F514" s="57"/>
    </row>
    <row r="515" spans="1:6" hidden="1" x14ac:dyDescent="0.35">
      <c r="A515" s="219" t="s">
        <v>535</v>
      </c>
      <c r="B515" s="9">
        <v>493.68</v>
      </c>
      <c r="C515" s="259"/>
      <c r="D515" s="9"/>
      <c r="E515" s="9"/>
      <c r="F515" s="57"/>
    </row>
    <row r="516" spans="1:6" hidden="1" x14ac:dyDescent="0.35">
      <c r="A516" s="219" t="s">
        <v>536</v>
      </c>
      <c r="B516" s="9">
        <v>488.21499999999997</v>
      </c>
      <c r="C516" s="259"/>
      <c r="D516" s="9"/>
      <c r="E516" s="9"/>
      <c r="F516" s="57"/>
    </row>
    <row r="517" spans="1:6" hidden="1" x14ac:dyDescent="0.35">
      <c r="A517" s="219" t="s">
        <v>537</v>
      </c>
      <c r="B517" s="9">
        <v>492.41</v>
      </c>
      <c r="C517" s="259"/>
      <c r="D517" s="9"/>
      <c r="E517" s="9"/>
      <c r="F517" s="57"/>
    </row>
    <row r="518" spans="1:6" hidden="1" x14ac:dyDescent="0.35">
      <c r="A518" s="219" t="s">
        <v>538</v>
      </c>
      <c r="B518" s="9">
        <v>502.30500000000001</v>
      </c>
      <c r="C518" s="259"/>
      <c r="D518" s="9"/>
      <c r="E518" s="9"/>
      <c r="F518" s="57"/>
    </row>
    <row r="519" spans="1:6" hidden="1" x14ac:dyDescent="0.35">
      <c r="A519" s="219" t="s">
        <v>539</v>
      </c>
      <c r="B519" s="9">
        <v>496.87</v>
      </c>
      <c r="C519" s="259"/>
      <c r="D519" s="9"/>
      <c r="E519" s="9"/>
      <c r="F519" s="57"/>
    </row>
    <row r="520" spans="1:6" hidden="1" x14ac:dyDescent="0.35">
      <c r="A520" s="219" t="s">
        <v>540</v>
      </c>
      <c r="B520" s="9">
        <v>496.096</v>
      </c>
      <c r="C520" s="259"/>
      <c r="D520" s="9"/>
      <c r="E520" s="9"/>
      <c r="F520" s="57"/>
    </row>
    <row r="521" spans="1:6" hidden="1" x14ac:dyDescent="0.35">
      <c r="A521" s="219" t="s">
        <v>541</v>
      </c>
      <c r="B521" s="9">
        <v>496.096</v>
      </c>
      <c r="C521" s="259"/>
      <c r="D521" s="9"/>
      <c r="E521" s="9"/>
      <c r="F521" s="57"/>
    </row>
    <row r="522" spans="1:6" hidden="1" x14ac:dyDescent="0.35">
      <c r="A522" s="219" t="s">
        <v>542</v>
      </c>
      <c r="B522" s="9">
        <v>493.76</v>
      </c>
      <c r="C522" s="259"/>
      <c r="D522" s="9"/>
      <c r="E522" s="9"/>
      <c r="F522" s="57"/>
    </row>
    <row r="523" spans="1:6" hidden="1" x14ac:dyDescent="0.35">
      <c r="A523" s="219" t="s">
        <v>543</v>
      </c>
      <c r="B523" s="9">
        <v>489.09699999999998</v>
      </c>
      <c r="C523" s="259"/>
      <c r="D523" s="9"/>
      <c r="E523" s="9"/>
      <c r="F523" s="57"/>
    </row>
    <row r="524" spans="1:6" hidden="1" x14ac:dyDescent="0.35">
      <c r="A524" s="219" t="s">
        <v>544</v>
      </c>
      <c r="B524" s="9">
        <v>489.87</v>
      </c>
      <c r="C524" s="259"/>
      <c r="D524" s="9"/>
      <c r="E524" s="9"/>
      <c r="F524" s="57"/>
    </row>
    <row r="525" spans="1:6" hidden="1" x14ac:dyDescent="0.35">
      <c r="A525" s="219" t="s">
        <v>545</v>
      </c>
      <c r="B525" s="9">
        <v>487.81</v>
      </c>
      <c r="C525" s="259"/>
      <c r="D525" s="9"/>
      <c r="E525" s="9"/>
      <c r="F525" s="57"/>
    </row>
    <row r="526" spans="1:6" hidden="1" x14ac:dyDescent="0.35">
      <c r="A526" s="219" t="s">
        <v>546</v>
      </c>
      <c r="B526" s="9">
        <v>490.49</v>
      </c>
      <c r="C526" s="259"/>
      <c r="D526" s="9"/>
      <c r="E526" s="9"/>
      <c r="F526" s="57"/>
    </row>
    <row r="527" spans="1:6" hidden="1" x14ac:dyDescent="0.35">
      <c r="A527" s="219" t="s">
        <v>547</v>
      </c>
      <c r="B527" s="9">
        <v>486.5</v>
      </c>
      <c r="C527" s="259"/>
      <c r="D527" s="9"/>
      <c r="E527" s="9"/>
      <c r="F527" s="57"/>
    </row>
    <row r="528" spans="1:6" hidden="1" x14ac:dyDescent="0.35">
      <c r="A528" s="219" t="s">
        <v>548</v>
      </c>
      <c r="B528" s="9">
        <v>491.29</v>
      </c>
      <c r="C528" s="259"/>
      <c r="D528" s="9"/>
      <c r="E528" s="9"/>
      <c r="F528" s="57"/>
    </row>
    <row r="529" spans="1:6" hidden="1" x14ac:dyDescent="0.35">
      <c r="A529" s="219" t="s">
        <v>549</v>
      </c>
      <c r="B529" s="9">
        <v>495.78</v>
      </c>
      <c r="C529" s="259"/>
      <c r="D529" s="9"/>
      <c r="E529" s="9"/>
      <c r="F529" s="57"/>
    </row>
    <row r="530" spans="1:6" hidden="1" x14ac:dyDescent="0.35">
      <c r="A530" s="219" t="s">
        <v>550</v>
      </c>
      <c r="B530" s="9">
        <v>494.35</v>
      </c>
      <c r="C530" s="259"/>
      <c r="D530" s="9"/>
      <c r="E530" s="9"/>
      <c r="F530" s="57"/>
    </row>
    <row r="531" spans="1:6" hidden="1" x14ac:dyDescent="0.35">
      <c r="A531" s="219" t="s">
        <v>551</v>
      </c>
      <c r="B531" s="9">
        <v>474.94</v>
      </c>
      <c r="C531" s="259"/>
      <c r="D531" s="9"/>
      <c r="E531" s="9"/>
      <c r="F531" s="57"/>
    </row>
    <row r="532" spans="1:6" hidden="1" x14ac:dyDescent="0.35">
      <c r="A532" s="219" t="s">
        <v>552</v>
      </c>
      <c r="B532" s="9">
        <v>494.52</v>
      </c>
      <c r="C532" s="259"/>
      <c r="D532" s="9"/>
      <c r="E532" s="9"/>
      <c r="F532" s="57"/>
    </row>
    <row r="533" spans="1:6" hidden="1" x14ac:dyDescent="0.35">
      <c r="A533" s="219" t="s">
        <v>553</v>
      </c>
      <c r="B533" s="9">
        <v>492.44</v>
      </c>
      <c r="C533" s="259"/>
      <c r="D533" s="9"/>
      <c r="E533" s="9"/>
      <c r="F533" s="57"/>
    </row>
    <row r="534" spans="1:6" hidden="1" x14ac:dyDescent="0.35">
      <c r="A534" s="219" t="s">
        <v>554</v>
      </c>
      <c r="B534" s="9">
        <v>493.10399999999998</v>
      </c>
      <c r="C534" s="259"/>
      <c r="D534" s="9"/>
      <c r="E534" s="9"/>
      <c r="F534" s="57"/>
    </row>
    <row r="535" spans="1:6" hidden="1" x14ac:dyDescent="0.35">
      <c r="A535" s="219" t="s">
        <v>555</v>
      </c>
      <c r="B535" s="9">
        <v>488.28699999999998</v>
      </c>
      <c r="C535" s="259"/>
      <c r="D535" s="9"/>
      <c r="E535" s="9"/>
      <c r="F535" s="57"/>
    </row>
    <row r="536" spans="1:6" hidden="1" x14ac:dyDescent="0.35">
      <c r="A536" s="219" t="s">
        <v>556</v>
      </c>
      <c r="B536" s="9">
        <v>490.59</v>
      </c>
      <c r="C536" s="259"/>
      <c r="D536" s="9"/>
      <c r="E536" s="9"/>
      <c r="F536" s="57"/>
    </row>
    <row r="537" spans="1:6" hidden="1" x14ac:dyDescent="0.35">
      <c r="A537" s="219" t="s">
        <v>557</v>
      </c>
      <c r="B537" s="9">
        <v>488.6</v>
      </c>
      <c r="C537" s="259"/>
      <c r="D537" s="9"/>
      <c r="E537" s="9"/>
      <c r="F537" s="57"/>
    </row>
    <row r="538" spans="1:6" hidden="1" x14ac:dyDescent="0.35">
      <c r="A538" s="219" t="s">
        <v>558</v>
      </c>
      <c r="B538" s="9">
        <v>488.16</v>
      </c>
      <c r="C538" s="259"/>
      <c r="D538" s="9"/>
      <c r="E538" s="9"/>
      <c r="F538" s="57"/>
    </row>
    <row r="539" spans="1:6" hidden="1" x14ac:dyDescent="0.35">
      <c r="A539" s="219" t="s">
        <v>559</v>
      </c>
      <c r="B539" s="9">
        <v>494.5</v>
      </c>
      <c r="C539" s="259"/>
      <c r="D539" s="9"/>
      <c r="E539" s="9"/>
      <c r="F539" s="57"/>
    </row>
    <row r="540" spans="1:6" hidden="1" x14ac:dyDescent="0.35">
      <c r="A540" s="219" t="s">
        <v>560</v>
      </c>
      <c r="B540" s="9">
        <v>492.69</v>
      </c>
      <c r="C540" s="259"/>
      <c r="D540" s="9"/>
      <c r="E540" s="9"/>
      <c r="F540" s="57"/>
    </row>
    <row r="541" spans="1:6" hidden="1" x14ac:dyDescent="0.35">
      <c r="A541" s="219" t="s">
        <v>561</v>
      </c>
      <c r="B541" s="9">
        <v>488.15</v>
      </c>
      <c r="C541" s="259"/>
      <c r="D541" s="9"/>
      <c r="E541" s="9"/>
      <c r="F541" s="57"/>
    </row>
    <row r="542" spans="1:6" hidden="1" x14ac:dyDescent="0.35">
      <c r="A542" s="219" t="s">
        <v>562</v>
      </c>
      <c r="B542" s="9">
        <v>484.01499999999999</v>
      </c>
      <c r="C542" s="259"/>
      <c r="D542" s="9"/>
      <c r="E542" s="9"/>
      <c r="F542" s="57"/>
    </row>
    <row r="543" spans="1:6" hidden="1" x14ac:dyDescent="0.35">
      <c r="A543" s="219" t="s">
        <v>563</v>
      </c>
      <c r="B543" s="9">
        <v>488.58</v>
      </c>
      <c r="C543" s="259"/>
      <c r="D543" s="9"/>
      <c r="E543" s="9"/>
      <c r="F543" s="57"/>
    </row>
    <row r="544" spans="1:6" hidden="1" x14ac:dyDescent="0.35">
      <c r="A544" s="219" t="s">
        <v>564</v>
      </c>
      <c r="B544" s="9">
        <v>415.09800000000001</v>
      </c>
      <c r="C544" s="259"/>
      <c r="D544" s="9"/>
      <c r="E544" s="9"/>
      <c r="F544" s="57"/>
    </row>
    <row r="545" spans="1:6" hidden="1" x14ac:dyDescent="0.35">
      <c r="A545" s="219" t="s">
        <v>565</v>
      </c>
      <c r="B545" s="9">
        <v>487.73</v>
      </c>
      <c r="C545" s="259"/>
      <c r="D545" s="9"/>
      <c r="E545" s="9"/>
      <c r="F545" s="57"/>
    </row>
    <row r="546" spans="1:6" hidden="1" x14ac:dyDescent="0.35">
      <c r="A546" s="219" t="s">
        <v>566</v>
      </c>
      <c r="B546" s="9">
        <v>486.97</v>
      </c>
      <c r="C546" s="259"/>
      <c r="D546" s="9"/>
      <c r="E546" s="9"/>
      <c r="F546" s="57"/>
    </row>
    <row r="547" spans="1:6" hidden="1" x14ac:dyDescent="0.35">
      <c r="A547" s="219" t="s">
        <v>567</v>
      </c>
      <c r="B547" s="9">
        <v>488.47</v>
      </c>
      <c r="C547" s="259"/>
      <c r="D547" s="9"/>
      <c r="E547" s="9"/>
      <c r="F547" s="57"/>
    </row>
    <row r="548" spans="1:6" hidden="1" x14ac:dyDescent="0.35">
      <c r="A548" s="219" t="s">
        <v>568</v>
      </c>
      <c r="B548" s="9">
        <v>419.44</v>
      </c>
      <c r="C548" s="259"/>
      <c r="D548" s="9"/>
      <c r="E548" s="9"/>
      <c r="F548" s="57"/>
    </row>
    <row r="549" spans="1:6" hidden="1" x14ac:dyDescent="0.35">
      <c r="A549" s="219" t="s">
        <v>569</v>
      </c>
      <c r="B549" s="9">
        <v>489.25</v>
      </c>
      <c r="C549" s="259"/>
      <c r="D549" s="9"/>
      <c r="E549" s="9"/>
      <c r="F549" s="57"/>
    </row>
    <row r="550" spans="1:6" hidden="1" x14ac:dyDescent="0.35">
      <c r="A550" s="219" t="s">
        <v>570</v>
      </c>
      <c r="B550" s="9">
        <v>489.95</v>
      </c>
      <c r="C550" s="259"/>
      <c r="D550" s="9"/>
      <c r="E550" s="9"/>
      <c r="F550" s="57"/>
    </row>
    <row r="551" spans="1:6" hidden="1" x14ac:dyDescent="0.35">
      <c r="A551" s="219" t="s">
        <v>571</v>
      </c>
      <c r="B551" s="9">
        <v>491.50400000000002</v>
      </c>
      <c r="C551" s="259"/>
      <c r="D551" s="9"/>
      <c r="E551" s="9"/>
      <c r="F551" s="57"/>
    </row>
    <row r="552" spans="1:6" hidden="1" x14ac:dyDescent="0.35">
      <c r="A552" s="219" t="s">
        <v>572</v>
      </c>
      <c r="B552" s="9">
        <v>494.5</v>
      </c>
      <c r="C552" s="259"/>
      <c r="D552" s="9"/>
      <c r="E552" s="9"/>
      <c r="F552" s="57"/>
    </row>
    <row r="553" spans="1:6" hidden="1" x14ac:dyDescent="0.35">
      <c r="A553" s="219" t="s">
        <v>573</v>
      </c>
      <c r="B553" s="9">
        <v>494.65</v>
      </c>
      <c r="C553" s="259"/>
      <c r="D553" s="9"/>
      <c r="E553" s="9"/>
      <c r="F553" s="57"/>
    </row>
    <row r="554" spans="1:6" hidden="1" x14ac:dyDescent="0.35">
      <c r="A554" s="219" t="s">
        <v>574</v>
      </c>
      <c r="B554" s="9">
        <v>491.17</v>
      </c>
      <c r="C554" s="259"/>
      <c r="D554" s="9"/>
      <c r="E554" s="9"/>
      <c r="F554" s="57"/>
    </row>
    <row r="555" spans="1:6" hidden="1" x14ac:dyDescent="0.35">
      <c r="A555" s="219" t="s">
        <v>575</v>
      </c>
      <c r="B555" s="9">
        <v>490.04700000000003</v>
      </c>
      <c r="C555" s="259"/>
      <c r="D555" s="9"/>
      <c r="E555" s="9"/>
      <c r="F555" s="57"/>
    </row>
    <row r="556" spans="1:6" hidden="1" x14ac:dyDescent="0.35">
      <c r="A556" s="219" t="s">
        <v>576</v>
      </c>
      <c r="B556" s="9">
        <v>490.75</v>
      </c>
      <c r="C556" s="259"/>
      <c r="D556" s="9"/>
      <c r="E556" s="9"/>
      <c r="F556" s="57"/>
    </row>
    <row r="557" spans="1:6" hidden="1" x14ac:dyDescent="0.35">
      <c r="A557" s="219" t="s">
        <v>577</v>
      </c>
      <c r="B557" s="9">
        <v>489.95</v>
      </c>
      <c r="C557" s="259"/>
      <c r="D557" s="9"/>
      <c r="E557" s="9"/>
      <c r="F557" s="57"/>
    </row>
    <row r="558" spans="1:6" hidden="1" x14ac:dyDescent="0.35">
      <c r="A558" s="219" t="s">
        <v>578</v>
      </c>
      <c r="B558" s="9">
        <v>497.85</v>
      </c>
      <c r="C558" s="259"/>
      <c r="D558" s="9"/>
      <c r="E558" s="9"/>
      <c r="F558" s="57"/>
    </row>
    <row r="559" spans="1:6" hidden="1" x14ac:dyDescent="0.35">
      <c r="A559" s="219" t="s">
        <v>579</v>
      </c>
      <c r="B559" s="9">
        <v>516.49</v>
      </c>
      <c r="C559" s="259"/>
      <c r="D559" s="9"/>
      <c r="E559" s="9"/>
      <c r="F559" s="57"/>
    </row>
    <row r="560" spans="1:6" hidden="1" x14ac:dyDescent="0.35">
      <c r="A560" s="219" t="s">
        <v>580</v>
      </c>
      <c r="B560" s="9">
        <v>515.73</v>
      </c>
      <c r="C560" s="259"/>
      <c r="D560" s="9"/>
      <c r="E560" s="9"/>
      <c r="F560" s="57"/>
    </row>
    <row r="561" spans="1:6" hidden="1" x14ac:dyDescent="0.35">
      <c r="A561" s="219" t="s">
        <v>581</v>
      </c>
      <c r="B561" s="9">
        <v>515.37</v>
      </c>
      <c r="C561" s="259"/>
      <c r="D561" s="9"/>
      <c r="E561" s="9"/>
      <c r="F561" s="57"/>
    </row>
    <row r="562" spans="1:6" hidden="1" x14ac:dyDescent="0.35">
      <c r="A562" s="219" t="s">
        <v>582</v>
      </c>
      <c r="B562" s="9">
        <v>516.66999999999996</v>
      </c>
      <c r="C562" s="259"/>
      <c r="D562" s="9"/>
      <c r="E562" s="9"/>
      <c r="F562" s="57"/>
    </row>
    <row r="563" spans="1:6" hidden="1" x14ac:dyDescent="0.35">
      <c r="A563" s="219" t="s">
        <v>583</v>
      </c>
      <c r="B563" s="9">
        <v>515.20000000000005</v>
      </c>
      <c r="C563" s="259"/>
      <c r="D563" s="9"/>
      <c r="E563" s="9"/>
      <c r="F563" s="57"/>
    </row>
    <row r="564" spans="1:6" hidden="1" x14ac:dyDescent="0.35">
      <c r="A564" s="219" t="s">
        <v>584</v>
      </c>
      <c r="B564" s="9">
        <v>512.11</v>
      </c>
      <c r="C564" s="259"/>
      <c r="D564" s="9"/>
      <c r="E564" s="9"/>
      <c r="F564" s="57"/>
    </row>
    <row r="565" spans="1:6" hidden="1" x14ac:dyDescent="0.35">
      <c r="A565" s="219" t="s">
        <v>585</v>
      </c>
      <c r="B565" s="9">
        <v>512.70000000000005</v>
      </c>
      <c r="C565" s="259"/>
      <c r="D565" s="9"/>
      <c r="E565" s="9"/>
      <c r="F565" s="57"/>
    </row>
    <row r="566" spans="1:6" hidden="1" x14ac:dyDescent="0.35">
      <c r="A566" s="219" t="s">
        <v>586</v>
      </c>
      <c r="B566" s="9">
        <v>512.55999999999995</v>
      </c>
      <c r="C566" s="259"/>
      <c r="D566" s="9"/>
      <c r="E566" s="9"/>
      <c r="F566" s="57"/>
    </row>
    <row r="567" spans="1:6" hidden="1" x14ac:dyDescent="0.35">
      <c r="A567" s="219" t="s">
        <v>587</v>
      </c>
      <c r="B567" s="9">
        <v>510.06</v>
      </c>
      <c r="C567" s="259"/>
      <c r="D567" s="9"/>
      <c r="E567" s="9"/>
      <c r="F567" s="57"/>
    </row>
    <row r="568" spans="1:6" hidden="1" x14ac:dyDescent="0.35">
      <c r="A568" s="219" t="s">
        <v>590</v>
      </c>
      <c r="B568" s="9">
        <v>502.85</v>
      </c>
      <c r="C568" s="259"/>
      <c r="D568" s="9"/>
      <c r="E568" s="9"/>
      <c r="F568" s="57"/>
    </row>
    <row r="569" spans="1:6" hidden="1" x14ac:dyDescent="0.35">
      <c r="A569" s="219" t="s">
        <v>591</v>
      </c>
      <c r="B569" s="9">
        <v>521.048</v>
      </c>
      <c r="C569" s="259"/>
      <c r="D569" s="9"/>
      <c r="E569" s="9"/>
      <c r="F569" s="57"/>
    </row>
    <row r="570" spans="1:6" hidden="1" x14ac:dyDescent="0.35">
      <c r="A570" s="219" t="s">
        <v>592</v>
      </c>
      <c r="B570" s="9">
        <v>523.83000000000004</v>
      </c>
      <c r="C570" s="259"/>
      <c r="D570" s="9"/>
      <c r="E570" s="9"/>
      <c r="F570" s="57"/>
    </row>
    <row r="571" spans="1:6" hidden="1" x14ac:dyDescent="0.35">
      <c r="A571" s="219" t="s">
        <v>593</v>
      </c>
      <c r="B571" s="9">
        <v>508.66</v>
      </c>
      <c r="C571" s="259"/>
      <c r="D571" s="9"/>
      <c r="E571" s="9"/>
      <c r="F571" s="57"/>
    </row>
    <row r="572" spans="1:6" hidden="1" x14ac:dyDescent="0.35">
      <c r="A572" s="219" t="s">
        <v>594</v>
      </c>
      <c r="B572" s="9">
        <v>508.6</v>
      </c>
      <c r="C572" s="259"/>
      <c r="D572" s="9"/>
      <c r="E572" s="9"/>
      <c r="F572" s="57"/>
    </row>
    <row r="573" spans="1:6" hidden="1" x14ac:dyDescent="0.35">
      <c r="A573" s="219" t="s">
        <v>595</v>
      </c>
      <c r="B573" s="9">
        <v>519.44000000000005</v>
      </c>
      <c r="C573" s="259"/>
      <c r="D573" s="9"/>
      <c r="E573" s="9"/>
      <c r="F573" s="57"/>
    </row>
    <row r="574" spans="1:6" hidden="1" x14ac:dyDescent="0.35">
      <c r="A574" s="219" t="s">
        <v>700</v>
      </c>
      <c r="B574" s="9">
        <v>514.16999999999996</v>
      </c>
      <c r="C574" s="259"/>
      <c r="D574" s="9"/>
      <c r="E574" s="9"/>
      <c r="F574" s="57"/>
    </row>
    <row r="575" spans="1:6" hidden="1" x14ac:dyDescent="0.35">
      <c r="A575" s="219" t="s">
        <v>701</v>
      </c>
      <c r="B575" s="9">
        <v>510.79</v>
      </c>
      <c r="C575" s="259"/>
      <c r="D575" s="9"/>
      <c r="E575" s="9"/>
      <c r="F575" s="57"/>
    </row>
    <row r="576" spans="1:6" hidden="1" x14ac:dyDescent="0.35">
      <c r="A576" s="219" t="s">
        <v>702</v>
      </c>
      <c r="B576" s="9">
        <v>508.26</v>
      </c>
      <c r="C576" s="259"/>
      <c r="D576" s="9"/>
      <c r="E576" s="9"/>
      <c r="F576" s="57"/>
    </row>
    <row r="577" spans="1:6" hidden="1" x14ac:dyDescent="0.35">
      <c r="A577" s="219" t="s">
        <v>703</v>
      </c>
      <c r="B577" s="9">
        <v>515.99</v>
      </c>
      <c r="C577" s="259"/>
      <c r="D577" s="9"/>
      <c r="E577" s="9"/>
      <c r="F577" s="57"/>
    </row>
    <row r="578" spans="1:6" hidden="1" x14ac:dyDescent="0.35">
      <c r="A578" s="219" t="s">
        <v>704</v>
      </c>
      <c r="B578" s="9">
        <v>529.53</v>
      </c>
      <c r="C578" s="259"/>
      <c r="D578" s="9"/>
      <c r="E578" s="9"/>
      <c r="F578" s="57"/>
    </row>
    <row r="579" spans="1:6" hidden="1" x14ac:dyDescent="0.35">
      <c r="A579" s="219" t="s">
        <v>601</v>
      </c>
      <c r="B579" s="9">
        <v>522.58000000000004</v>
      </c>
      <c r="C579" s="259"/>
      <c r="D579" s="9"/>
      <c r="E579" s="9"/>
      <c r="F579" s="57"/>
    </row>
    <row r="580" spans="1:6" hidden="1" x14ac:dyDescent="0.35">
      <c r="A580" s="219" t="s">
        <v>602</v>
      </c>
      <c r="B580" s="9">
        <v>523.47</v>
      </c>
      <c r="C580" s="259"/>
      <c r="D580" s="9"/>
      <c r="E580" s="9"/>
      <c r="F580" s="57"/>
    </row>
    <row r="581" spans="1:6" hidden="1" x14ac:dyDescent="0.35">
      <c r="A581" s="219" t="s">
        <v>603</v>
      </c>
      <c r="B581" s="9">
        <v>524.51</v>
      </c>
      <c r="C581" s="259"/>
      <c r="D581" s="9"/>
      <c r="E581" s="9"/>
      <c r="F581" s="57"/>
    </row>
    <row r="582" spans="1:6" hidden="1" x14ac:dyDescent="0.35">
      <c r="A582" s="219" t="s">
        <v>604</v>
      </c>
      <c r="B582" s="9">
        <v>512.82000000000005</v>
      </c>
      <c r="C582" s="259"/>
      <c r="D582" s="9"/>
      <c r="E582" s="9"/>
      <c r="F582" s="57"/>
    </row>
    <row r="583" spans="1:6" hidden="1" x14ac:dyDescent="0.35">
      <c r="A583" s="219" t="s">
        <v>605</v>
      </c>
      <c r="B583" s="9">
        <v>512.25</v>
      </c>
      <c r="C583" s="259"/>
      <c r="D583" s="9"/>
      <c r="E583" s="9"/>
      <c r="F583" s="57"/>
    </row>
    <row r="584" spans="1:6" hidden="1" x14ac:dyDescent="0.35">
      <c r="A584" s="219" t="s">
        <v>606</v>
      </c>
      <c r="B584" s="9">
        <v>512.45000000000005</v>
      </c>
      <c r="C584" s="259"/>
      <c r="D584" s="9"/>
      <c r="E584" s="9"/>
      <c r="F584" s="57"/>
    </row>
    <row r="585" spans="1:6" hidden="1" x14ac:dyDescent="0.35">
      <c r="A585" s="219" t="s">
        <v>607</v>
      </c>
      <c r="B585" s="9">
        <v>512.89</v>
      </c>
      <c r="C585" s="259"/>
      <c r="D585" s="9"/>
      <c r="E585" s="9"/>
      <c r="F585" s="57"/>
    </row>
    <row r="586" spans="1:6" hidden="1" x14ac:dyDescent="0.35">
      <c r="A586" s="219" t="s">
        <v>608</v>
      </c>
      <c r="B586" s="9">
        <v>517.15</v>
      </c>
      <c r="C586" s="259"/>
      <c r="D586" s="9"/>
      <c r="E586" s="9"/>
      <c r="F586" s="57"/>
    </row>
    <row r="587" spans="1:6" hidden="1" x14ac:dyDescent="0.35">
      <c r="A587" s="219" t="s">
        <v>609</v>
      </c>
      <c r="B587" s="9">
        <v>516.51</v>
      </c>
      <c r="C587" s="259"/>
      <c r="D587" s="9"/>
      <c r="E587" s="9"/>
      <c r="F587" s="57"/>
    </row>
    <row r="588" spans="1:6" hidden="1" x14ac:dyDescent="0.35">
      <c r="A588" s="219" t="s">
        <v>610</v>
      </c>
      <c r="B588" s="9">
        <v>517.20600000000002</v>
      </c>
      <c r="C588" s="259"/>
      <c r="D588" s="9"/>
      <c r="E588" s="9"/>
      <c r="F588" s="57"/>
    </row>
    <row r="589" spans="1:6" hidden="1" x14ac:dyDescent="0.35">
      <c r="A589" s="219" t="s">
        <v>611</v>
      </c>
      <c r="B589" s="9">
        <v>511.40800000000002</v>
      </c>
      <c r="C589" s="259"/>
      <c r="D589" s="9"/>
      <c r="E589" s="9"/>
      <c r="F589" s="57"/>
    </row>
    <row r="590" spans="1:6" hidden="1" x14ac:dyDescent="0.35">
      <c r="A590" s="219" t="s">
        <v>612</v>
      </c>
      <c r="B590" s="9">
        <v>510.81</v>
      </c>
      <c r="C590" s="259"/>
      <c r="D590" s="9"/>
      <c r="E590" s="9"/>
      <c r="F590" s="57"/>
    </row>
    <row r="591" spans="1:6" hidden="1" x14ac:dyDescent="0.35">
      <c r="A591" s="219" t="s">
        <v>613</v>
      </c>
      <c r="B591" s="9">
        <v>511.72</v>
      </c>
      <c r="C591" s="259"/>
      <c r="D591" s="9"/>
      <c r="E591" s="9"/>
      <c r="F591" s="57"/>
    </row>
    <row r="592" spans="1:6" hidden="1" x14ac:dyDescent="0.35">
      <c r="A592" s="219" t="s">
        <v>614</v>
      </c>
      <c r="B592" s="9">
        <v>512.42999999999995</v>
      </c>
      <c r="C592" s="259"/>
      <c r="D592" s="9"/>
      <c r="E592" s="9"/>
      <c r="F592" s="57"/>
    </row>
    <row r="593" spans="1:6" hidden="1" x14ac:dyDescent="0.35">
      <c r="A593" s="219" t="s">
        <v>615</v>
      </c>
      <c r="B593" s="9">
        <v>517.20600000000002</v>
      </c>
      <c r="C593" s="259"/>
      <c r="D593" s="9"/>
      <c r="E593" s="9"/>
      <c r="F593" s="57"/>
    </row>
    <row r="594" spans="1:6" hidden="1" x14ac:dyDescent="0.35">
      <c r="A594" s="219" t="s">
        <v>616</v>
      </c>
      <c r="B594" s="9">
        <v>522.46500000000003</v>
      </c>
      <c r="C594" s="259"/>
      <c r="D594" s="9"/>
      <c r="E594" s="9"/>
      <c r="F594" s="57"/>
    </row>
    <row r="595" spans="1:6" hidden="1" x14ac:dyDescent="0.35">
      <c r="A595" s="219" t="s">
        <v>617</v>
      </c>
      <c r="B595" s="9">
        <v>527.28200000000004</v>
      </c>
      <c r="C595" s="259"/>
      <c r="D595" s="9"/>
      <c r="E595" s="9"/>
      <c r="F595" s="57"/>
    </row>
    <row r="596" spans="1:6" hidden="1" x14ac:dyDescent="0.35">
      <c r="A596" s="219" t="s">
        <v>618</v>
      </c>
      <c r="B596" s="9">
        <v>524.35</v>
      </c>
      <c r="C596" s="259"/>
      <c r="D596" s="9"/>
      <c r="E596" s="9"/>
      <c r="F596" s="57"/>
    </row>
    <row r="597" spans="1:6" hidden="1" x14ac:dyDescent="0.35">
      <c r="A597" s="219" t="s">
        <v>619</v>
      </c>
      <c r="B597" s="9">
        <v>526.17999999999995</v>
      </c>
      <c r="C597" s="259"/>
      <c r="D597" s="9"/>
      <c r="E597" s="9"/>
      <c r="F597" s="57"/>
    </row>
    <row r="598" spans="1:6" hidden="1" x14ac:dyDescent="0.35">
      <c r="A598" s="219" t="s">
        <v>620</v>
      </c>
      <c r="B598" s="9">
        <v>529.59</v>
      </c>
      <c r="C598" s="259"/>
      <c r="D598" s="9"/>
      <c r="E598" s="9"/>
      <c r="F598" s="57"/>
    </row>
    <row r="599" spans="1:6" hidden="1" x14ac:dyDescent="0.35">
      <c r="A599" s="219" t="s">
        <v>621</v>
      </c>
      <c r="B599" s="9">
        <v>566.73</v>
      </c>
      <c r="C599" s="259"/>
      <c r="D599" s="9"/>
      <c r="E599" s="9"/>
      <c r="F599" s="57"/>
    </row>
    <row r="600" spans="1:6" hidden="1" x14ac:dyDescent="0.35">
      <c r="A600" s="219" t="s">
        <v>622</v>
      </c>
      <c r="B600" s="9">
        <v>563.21</v>
      </c>
      <c r="C600" s="259"/>
      <c r="D600" s="9"/>
      <c r="E600" s="9"/>
      <c r="F600" s="57"/>
    </row>
    <row r="601" spans="1:6" hidden="1" x14ac:dyDescent="0.35">
      <c r="A601" s="219" t="s">
        <v>623</v>
      </c>
      <c r="B601" s="9">
        <v>565.21</v>
      </c>
      <c r="C601" s="259"/>
      <c r="D601" s="9"/>
      <c r="E601" s="9"/>
      <c r="F601" s="57"/>
    </row>
    <row r="602" spans="1:6" hidden="1" x14ac:dyDescent="0.35">
      <c r="A602" s="219" t="s">
        <v>624</v>
      </c>
      <c r="B602" s="9">
        <v>556.26</v>
      </c>
      <c r="C602" s="259"/>
      <c r="D602" s="9"/>
      <c r="E602" s="9"/>
      <c r="F602" s="57"/>
    </row>
    <row r="603" spans="1:6" hidden="1" x14ac:dyDescent="0.35">
      <c r="A603" s="219" t="s">
        <v>625</v>
      </c>
      <c r="B603" s="9">
        <v>561.92999999999995</v>
      </c>
      <c r="C603" s="259"/>
      <c r="D603" s="9"/>
      <c r="E603" s="9"/>
      <c r="F603" s="57"/>
    </row>
    <row r="604" spans="1:6" hidden="1" x14ac:dyDescent="0.35">
      <c r="A604" s="219" t="s">
        <v>626</v>
      </c>
      <c r="B604" s="9">
        <v>568.31200000000001</v>
      </c>
      <c r="C604" s="259"/>
      <c r="D604" s="9"/>
      <c r="E604" s="9"/>
      <c r="F604" s="57"/>
    </row>
    <row r="605" spans="1:6" hidden="1" x14ac:dyDescent="0.35">
      <c r="A605" s="219" t="s">
        <v>627</v>
      </c>
      <c r="B605" s="9">
        <v>565.77</v>
      </c>
      <c r="C605" s="259"/>
      <c r="D605" s="9"/>
      <c r="E605" s="9"/>
      <c r="F605" s="57"/>
    </row>
    <row r="606" spans="1:6" hidden="1" x14ac:dyDescent="0.35">
      <c r="A606" s="219" t="s">
        <v>628</v>
      </c>
      <c r="B606" s="9">
        <v>582.01300000000003</v>
      </c>
      <c r="C606" s="259"/>
      <c r="D606" s="9"/>
      <c r="E606" s="9"/>
      <c r="F606" s="57"/>
    </row>
    <row r="607" spans="1:6" hidden="1" x14ac:dyDescent="0.35">
      <c r="A607" s="219" t="s">
        <v>629</v>
      </c>
      <c r="B607" s="9">
        <v>569.91800000000001</v>
      </c>
      <c r="C607" s="259"/>
      <c r="D607" s="9"/>
      <c r="E607" s="9"/>
      <c r="F607" s="57"/>
    </row>
    <row r="608" spans="1:6" hidden="1" x14ac:dyDescent="0.35">
      <c r="A608" s="219" t="s">
        <v>630</v>
      </c>
      <c r="B608" s="9">
        <v>569.35</v>
      </c>
      <c r="C608" s="259"/>
      <c r="D608" s="9"/>
      <c r="E608" s="9"/>
      <c r="F608" s="57"/>
    </row>
    <row r="609" spans="1:6" hidden="1" x14ac:dyDescent="0.35">
      <c r="A609" s="219" t="s">
        <v>631</v>
      </c>
      <c r="B609" s="9">
        <v>570.11699999999996</v>
      </c>
      <c r="C609" s="259"/>
      <c r="D609" s="9"/>
      <c r="E609" s="9"/>
      <c r="F609" s="57"/>
    </row>
    <row r="610" spans="1:6" hidden="1" x14ac:dyDescent="0.35">
      <c r="A610" s="219" t="s">
        <v>632</v>
      </c>
      <c r="B610" s="9">
        <v>554.84</v>
      </c>
      <c r="C610" s="259"/>
      <c r="D610" s="9"/>
      <c r="E610" s="9"/>
      <c r="F610" s="57"/>
    </row>
    <row r="611" spans="1:6" hidden="1" x14ac:dyDescent="0.35">
      <c r="A611" s="219" t="s">
        <v>633</v>
      </c>
      <c r="B611" s="9">
        <v>560.26400000000001</v>
      </c>
      <c r="C611" s="259"/>
      <c r="D611" s="9"/>
      <c r="E611" s="9"/>
      <c r="F611" s="57"/>
    </row>
    <row r="612" spans="1:6" hidden="1" x14ac:dyDescent="0.35">
      <c r="A612" s="219" t="s">
        <v>634</v>
      </c>
      <c r="B612" s="9">
        <v>566.49800000000005</v>
      </c>
      <c r="C612" s="259"/>
      <c r="D612" s="9"/>
      <c r="E612" s="9"/>
      <c r="F612" s="57"/>
    </row>
    <row r="613" spans="1:6" hidden="1" x14ac:dyDescent="0.35">
      <c r="A613" s="219" t="s">
        <v>635</v>
      </c>
      <c r="B613" s="9">
        <v>559.59</v>
      </c>
      <c r="C613" s="259"/>
      <c r="D613" s="9"/>
      <c r="E613" s="9"/>
      <c r="F613" s="57"/>
    </row>
    <row r="614" spans="1:6" hidden="1" x14ac:dyDescent="0.35">
      <c r="A614" s="219" t="s">
        <v>636</v>
      </c>
      <c r="B614" s="9">
        <v>564.84</v>
      </c>
      <c r="C614" s="259"/>
      <c r="D614" s="9"/>
      <c r="E614" s="9"/>
      <c r="F614" s="57"/>
    </row>
    <row r="615" spans="1:6" hidden="1" x14ac:dyDescent="0.35">
      <c r="A615" s="219" t="s">
        <v>637</v>
      </c>
      <c r="B615" s="9">
        <v>561.26499999999999</v>
      </c>
      <c r="C615" s="259"/>
      <c r="D615" s="9"/>
      <c r="E615" s="9"/>
      <c r="F615" s="57"/>
    </row>
    <row r="616" spans="1:6" hidden="1" x14ac:dyDescent="0.35">
      <c r="A616" s="219" t="s">
        <v>638</v>
      </c>
      <c r="B616" s="9">
        <v>553.75</v>
      </c>
      <c r="C616" s="259"/>
      <c r="D616" s="9"/>
      <c r="E616" s="9"/>
      <c r="F616" s="57"/>
    </row>
    <row r="617" spans="1:6" hidden="1" x14ac:dyDescent="0.35">
      <c r="A617" s="219" t="s">
        <v>639</v>
      </c>
      <c r="B617" s="9">
        <v>542.09400000000005</v>
      </c>
      <c r="C617" s="259"/>
      <c r="D617" s="9"/>
      <c r="E617" s="9"/>
      <c r="F617" s="57"/>
    </row>
    <row r="618" spans="1:6" hidden="1" x14ac:dyDescent="0.35">
      <c r="A618" s="219" t="s">
        <v>640</v>
      </c>
      <c r="B618" s="9">
        <v>543.58000000000004</v>
      </c>
      <c r="C618" s="259"/>
      <c r="D618" s="9"/>
      <c r="E618" s="9"/>
      <c r="F618" s="57"/>
    </row>
    <row r="619" spans="1:6" hidden="1" x14ac:dyDescent="0.35">
      <c r="A619" s="219" t="s">
        <v>641</v>
      </c>
      <c r="B619" s="9">
        <v>537.59</v>
      </c>
      <c r="C619" s="259"/>
      <c r="D619" s="9"/>
      <c r="E619" s="9"/>
      <c r="F619" s="57"/>
    </row>
    <row r="620" spans="1:6" hidden="1" x14ac:dyDescent="0.35">
      <c r="A620" s="219" t="s">
        <v>642</v>
      </c>
      <c r="B620" s="9">
        <v>535.25</v>
      </c>
      <c r="C620" s="259"/>
      <c r="D620" s="20"/>
      <c r="E620" s="20"/>
      <c r="F620" s="58"/>
    </row>
    <row r="621" spans="1:6" hidden="1" x14ac:dyDescent="0.35">
      <c r="A621" s="219" t="s">
        <v>643</v>
      </c>
      <c r="B621" s="9">
        <v>538.02</v>
      </c>
      <c r="C621" s="259"/>
      <c r="D621" s="20"/>
      <c r="E621" s="20"/>
      <c r="F621" s="58"/>
    </row>
    <row r="622" spans="1:6" hidden="1" x14ac:dyDescent="0.35">
      <c r="A622" s="219" t="s">
        <v>644</v>
      </c>
      <c r="B622" s="9">
        <v>535.58000000000004</v>
      </c>
      <c r="C622" s="259"/>
      <c r="D622" s="20"/>
      <c r="E622" s="20"/>
      <c r="F622" s="58"/>
    </row>
    <row r="623" spans="1:6" hidden="1" x14ac:dyDescent="0.35">
      <c r="A623" s="219" t="s">
        <v>645</v>
      </c>
      <c r="B623" s="9">
        <v>527.01</v>
      </c>
      <c r="C623" s="259"/>
      <c r="D623" s="20"/>
      <c r="E623" s="20"/>
      <c r="F623" s="58"/>
    </row>
    <row r="624" spans="1:6" hidden="1" x14ac:dyDescent="0.35">
      <c r="A624" s="219" t="s">
        <v>646</v>
      </c>
      <c r="B624" s="9">
        <v>526.89</v>
      </c>
      <c r="C624" s="259"/>
      <c r="D624" s="20"/>
      <c r="E624" s="20"/>
      <c r="F624" s="58"/>
    </row>
    <row r="625" spans="1:6" hidden="1" x14ac:dyDescent="0.35">
      <c r="A625" s="219" t="s">
        <v>712</v>
      </c>
      <c r="B625" s="9">
        <v>526.25</v>
      </c>
      <c r="C625" s="259"/>
      <c r="D625" s="20"/>
      <c r="E625" s="20"/>
      <c r="F625" s="58"/>
    </row>
    <row r="626" spans="1:6" hidden="1" x14ac:dyDescent="0.35">
      <c r="A626" s="219" t="s">
        <v>713</v>
      </c>
      <c r="B626" s="9">
        <v>527.21</v>
      </c>
      <c r="C626" s="259"/>
      <c r="D626" s="20"/>
      <c r="E626" s="20"/>
      <c r="F626" s="58"/>
    </row>
    <row r="627" spans="1:6" hidden="1" x14ac:dyDescent="0.35">
      <c r="A627" s="219" t="s">
        <v>714</v>
      </c>
      <c r="B627" s="9">
        <v>525.95000000000005</v>
      </c>
      <c r="C627" s="259"/>
      <c r="D627" s="20"/>
      <c r="E627" s="20"/>
      <c r="F627" s="58"/>
    </row>
    <row r="628" spans="1:6" hidden="1" x14ac:dyDescent="0.35">
      <c r="A628" s="219" t="s">
        <v>715</v>
      </c>
      <c r="B628" s="9">
        <v>538.99</v>
      </c>
      <c r="C628" s="259"/>
      <c r="D628" s="20"/>
      <c r="E628" s="20"/>
      <c r="F628" s="58"/>
    </row>
    <row r="629" spans="1:6" hidden="1" x14ac:dyDescent="0.35">
      <c r="A629" s="219" t="s">
        <v>716</v>
      </c>
      <c r="B629" s="9">
        <v>542.24</v>
      </c>
      <c r="C629" s="259"/>
      <c r="D629" s="20"/>
      <c r="E629" s="20"/>
      <c r="F629" s="58"/>
    </row>
    <row r="630" spans="1:6" hidden="1" x14ac:dyDescent="0.35">
      <c r="A630" s="219" t="s">
        <v>717</v>
      </c>
      <c r="B630" s="9">
        <v>541.66</v>
      </c>
      <c r="C630" s="259"/>
      <c r="D630" s="20"/>
      <c r="E630" s="20"/>
      <c r="F630" s="58"/>
    </row>
    <row r="631" spans="1:6" hidden="1" x14ac:dyDescent="0.35">
      <c r="A631" s="219" t="s">
        <v>718</v>
      </c>
      <c r="B631" s="9">
        <v>560.58000000000004</v>
      </c>
      <c r="C631" s="259"/>
      <c r="D631" s="20"/>
      <c r="E631" s="20"/>
      <c r="F631" s="58"/>
    </row>
    <row r="632" spans="1:6" hidden="1" x14ac:dyDescent="0.35">
      <c r="A632" s="219" t="s">
        <v>719</v>
      </c>
      <c r="B632" s="9">
        <v>482.38</v>
      </c>
      <c r="C632" s="259"/>
      <c r="D632" s="20"/>
      <c r="E632" s="20"/>
      <c r="F632" s="58"/>
    </row>
    <row r="633" spans="1:6" hidden="1" x14ac:dyDescent="0.35">
      <c r="A633" s="219" t="s">
        <v>720</v>
      </c>
      <c r="B633" s="9">
        <v>564.42999999999995</v>
      </c>
      <c r="C633" s="259"/>
      <c r="D633" s="20"/>
      <c r="E633" s="20"/>
      <c r="F633" s="58"/>
    </row>
    <row r="634" spans="1:6" hidden="1" x14ac:dyDescent="0.35">
      <c r="A634" s="219" t="s">
        <v>758</v>
      </c>
      <c r="B634" s="15">
        <v>574.82000000000005</v>
      </c>
      <c r="C634" s="259"/>
      <c r="D634" s="20"/>
      <c r="E634" s="20"/>
      <c r="F634" s="58"/>
    </row>
    <row r="635" spans="1:6" hidden="1" x14ac:dyDescent="0.35">
      <c r="A635" s="219" t="s">
        <v>778</v>
      </c>
      <c r="B635" s="15">
        <v>563.6</v>
      </c>
      <c r="C635" s="259"/>
      <c r="D635" s="20"/>
      <c r="E635" s="20"/>
      <c r="F635" s="58"/>
    </row>
    <row r="636" spans="1:6" hidden="1" x14ac:dyDescent="0.35">
      <c r="A636" s="219" t="s">
        <v>780</v>
      </c>
      <c r="B636" s="20">
        <v>564.35</v>
      </c>
      <c r="C636" s="259"/>
      <c r="D636" s="20"/>
      <c r="E636" s="20"/>
      <c r="F636" s="58"/>
    </row>
    <row r="637" spans="1:6" hidden="1" x14ac:dyDescent="0.35">
      <c r="A637" s="219" t="s">
        <v>782</v>
      </c>
      <c r="B637" s="15">
        <v>571.46</v>
      </c>
      <c r="C637" s="259"/>
      <c r="D637" s="20"/>
      <c r="E637" s="20"/>
      <c r="F637" s="58"/>
    </row>
    <row r="638" spans="1:6" hidden="1" x14ac:dyDescent="0.35">
      <c r="A638" s="219" t="s">
        <v>784</v>
      </c>
      <c r="B638" s="15">
        <v>562.35</v>
      </c>
      <c r="C638" s="259"/>
      <c r="D638" s="20"/>
      <c r="E638" s="20"/>
      <c r="F638" s="58"/>
    </row>
    <row r="639" spans="1:6" hidden="1" x14ac:dyDescent="0.35">
      <c r="A639" s="219" t="s">
        <v>785</v>
      </c>
      <c r="B639" s="15">
        <v>564.63</v>
      </c>
      <c r="C639" s="259"/>
      <c r="D639" s="20"/>
      <c r="E639" s="20"/>
      <c r="F639" s="58"/>
    </row>
    <row r="640" spans="1:6" hidden="1" x14ac:dyDescent="0.35">
      <c r="A640" s="219" t="s">
        <v>786</v>
      </c>
      <c r="B640" s="15">
        <v>561.47</v>
      </c>
      <c r="C640" s="259"/>
      <c r="D640" s="20"/>
      <c r="E640" s="20"/>
      <c r="F640" s="58"/>
    </row>
    <row r="641" spans="1:6" hidden="1" x14ac:dyDescent="0.35">
      <c r="A641" s="219" t="s">
        <v>787</v>
      </c>
      <c r="B641" s="20">
        <v>573.91999999999996</v>
      </c>
      <c r="C641" s="259"/>
      <c r="D641" s="20"/>
      <c r="E641" s="20"/>
      <c r="F641" s="58"/>
    </row>
    <row r="642" spans="1:6" hidden="1" x14ac:dyDescent="0.35">
      <c r="A642" s="219" t="s">
        <v>790</v>
      </c>
      <c r="B642" s="15">
        <v>570.91</v>
      </c>
      <c r="C642" s="259"/>
      <c r="D642" s="20"/>
      <c r="E642" s="20"/>
      <c r="F642" s="58"/>
    </row>
    <row r="643" spans="1:6" hidden="1" x14ac:dyDescent="0.35">
      <c r="A643" s="219" t="s">
        <v>788</v>
      </c>
      <c r="B643" s="15">
        <v>573.91800000000001</v>
      </c>
      <c r="C643" s="259"/>
      <c r="D643" s="20"/>
      <c r="E643" s="20"/>
      <c r="F643" s="58"/>
    </row>
    <row r="644" spans="1:6" hidden="1" x14ac:dyDescent="0.35">
      <c r="A644" s="219" t="s">
        <v>789</v>
      </c>
      <c r="B644" s="15">
        <v>570.91</v>
      </c>
      <c r="C644" s="259"/>
      <c r="D644" s="20"/>
      <c r="E644" s="20"/>
      <c r="F644" s="58"/>
    </row>
    <row r="645" spans="1:6" hidden="1" x14ac:dyDescent="0.35">
      <c r="A645" s="219" t="s">
        <v>791</v>
      </c>
      <c r="B645" s="20">
        <v>576.19000000000005</v>
      </c>
      <c r="C645" s="259"/>
      <c r="D645" s="20"/>
      <c r="E645" s="20"/>
      <c r="F645" s="58"/>
    </row>
    <row r="646" spans="1:6" hidden="1" x14ac:dyDescent="0.35">
      <c r="A646" s="219" t="s">
        <v>792</v>
      </c>
      <c r="B646" s="15">
        <v>591.91999999999996</v>
      </c>
      <c r="C646" s="259"/>
      <c r="D646" s="20"/>
      <c r="E646" s="20"/>
      <c r="F646" s="58"/>
    </row>
    <row r="647" spans="1:6" hidden="1" x14ac:dyDescent="0.35">
      <c r="A647" s="219" t="s">
        <v>793</v>
      </c>
      <c r="B647" s="20">
        <v>606.80999999999995</v>
      </c>
      <c r="C647" s="259"/>
      <c r="D647" s="20"/>
      <c r="E647" s="20"/>
      <c r="F647" s="58"/>
    </row>
    <row r="648" spans="1:6" hidden="1" x14ac:dyDescent="0.35">
      <c r="A648" s="219" t="s">
        <v>795</v>
      </c>
      <c r="B648" s="97">
        <v>656.88</v>
      </c>
      <c r="C648" s="259"/>
      <c r="D648" s="20"/>
      <c r="E648" s="20"/>
      <c r="F648" s="58"/>
    </row>
    <row r="649" spans="1:6" hidden="1" x14ac:dyDescent="0.35">
      <c r="A649" s="219" t="s">
        <v>796</v>
      </c>
      <c r="B649" s="20">
        <v>643.47</v>
      </c>
      <c r="C649" s="259"/>
      <c r="D649" s="20"/>
      <c r="E649" s="20"/>
      <c r="F649" s="58"/>
    </row>
    <row r="650" spans="1:6" hidden="1" x14ac:dyDescent="0.35">
      <c r="A650" s="219" t="s">
        <v>797</v>
      </c>
      <c r="B650" s="97">
        <v>656.07</v>
      </c>
      <c r="C650" s="259"/>
      <c r="D650" s="20"/>
      <c r="E650" s="20"/>
      <c r="F650" s="58"/>
    </row>
    <row r="651" spans="1:6" hidden="1" x14ac:dyDescent="0.35">
      <c r="A651" s="219" t="s">
        <v>798</v>
      </c>
      <c r="B651" s="97">
        <v>656.23</v>
      </c>
      <c r="C651" s="259"/>
      <c r="D651" s="20"/>
      <c r="E651" s="20"/>
      <c r="F651" s="58"/>
    </row>
    <row r="652" spans="1:6" hidden="1" x14ac:dyDescent="0.35">
      <c r="A652" s="219" t="s">
        <v>799</v>
      </c>
      <c r="B652" s="20">
        <v>639.86</v>
      </c>
      <c r="C652" s="259"/>
      <c r="D652" s="20"/>
      <c r="E652" s="20"/>
      <c r="F652" s="58"/>
    </row>
    <row r="653" spans="1:6" hidden="1" x14ac:dyDescent="0.35">
      <c r="A653" s="219" t="s">
        <v>800</v>
      </c>
      <c r="B653" s="98">
        <v>661.13</v>
      </c>
      <c r="C653" s="259"/>
      <c r="D653" s="20"/>
      <c r="E653" s="20"/>
      <c r="F653" s="58"/>
    </row>
    <row r="654" spans="1:6" hidden="1" x14ac:dyDescent="0.35">
      <c r="A654" s="219" t="s">
        <v>801</v>
      </c>
      <c r="B654" s="97">
        <v>655.81</v>
      </c>
      <c r="C654" s="259"/>
      <c r="D654" s="20"/>
      <c r="E654" s="20"/>
      <c r="F654" s="58"/>
    </row>
    <row r="655" spans="1:6" hidden="1" x14ac:dyDescent="0.35">
      <c r="A655" s="219" t="s">
        <v>802</v>
      </c>
      <c r="B655" s="20">
        <v>645.80999999999995</v>
      </c>
      <c r="C655" s="259"/>
      <c r="D655" s="20"/>
      <c r="E655" s="20"/>
      <c r="F655" s="58"/>
    </row>
    <row r="656" spans="1:6" hidden="1" x14ac:dyDescent="0.35">
      <c r="A656" s="219" t="s">
        <v>803</v>
      </c>
      <c r="B656" s="97">
        <v>658.86</v>
      </c>
      <c r="C656" s="259"/>
      <c r="D656" s="20"/>
      <c r="E656" s="20"/>
      <c r="F656" s="58"/>
    </row>
    <row r="657" spans="1:6" hidden="1" x14ac:dyDescent="0.35">
      <c r="A657" s="219" t="s">
        <v>804</v>
      </c>
      <c r="B657" s="97">
        <v>651.79999999999995</v>
      </c>
      <c r="C657" s="259"/>
      <c r="D657" s="20"/>
      <c r="E657" s="20"/>
      <c r="F657" s="58"/>
    </row>
    <row r="658" spans="1:6" hidden="1" x14ac:dyDescent="0.35">
      <c r="A658" s="219" t="s">
        <v>805</v>
      </c>
      <c r="B658" s="20">
        <v>642.1</v>
      </c>
      <c r="C658" s="259"/>
      <c r="D658" s="20"/>
      <c r="E658" s="20"/>
      <c r="F658" s="58"/>
    </row>
    <row r="659" spans="1:6" hidden="1" x14ac:dyDescent="0.35">
      <c r="A659" s="219" t="s">
        <v>806</v>
      </c>
      <c r="B659" s="20">
        <v>640.61</v>
      </c>
      <c r="C659" s="259"/>
      <c r="D659" s="20"/>
      <c r="E659" s="20"/>
      <c r="F659" s="58"/>
    </row>
    <row r="660" spans="1:6" hidden="1" x14ac:dyDescent="0.35">
      <c r="A660" s="219" t="s">
        <v>807</v>
      </c>
      <c r="B660" s="20">
        <v>640.94000000000005</v>
      </c>
      <c r="C660" s="259"/>
      <c r="D660" s="20"/>
      <c r="E660" s="20"/>
      <c r="F660" s="58"/>
    </row>
    <row r="661" spans="1:6" hidden="1" x14ac:dyDescent="0.35">
      <c r="A661" s="219" t="s">
        <v>808</v>
      </c>
      <c r="B661" s="20">
        <v>623.27</v>
      </c>
      <c r="C661" s="259"/>
      <c r="D661" s="20"/>
      <c r="E661" s="20"/>
      <c r="F661" s="58"/>
    </row>
    <row r="662" spans="1:6" hidden="1" x14ac:dyDescent="0.35">
      <c r="A662" s="219" t="s">
        <v>809</v>
      </c>
      <c r="B662" s="20">
        <v>641.17999999999995</v>
      </c>
      <c r="C662" s="259"/>
      <c r="D662" s="20"/>
      <c r="E662" s="20"/>
      <c r="F662" s="58"/>
    </row>
    <row r="663" spans="1:6" hidden="1" x14ac:dyDescent="0.35">
      <c r="A663" s="219" t="s">
        <v>810</v>
      </c>
      <c r="B663" s="20">
        <v>629.21</v>
      </c>
      <c r="C663" s="259"/>
      <c r="D663" s="20"/>
      <c r="E663" s="20"/>
      <c r="F663" s="58"/>
    </row>
    <row r="664" spans="1:6" hidden="1" x14ac:dyDescent="0.35">
      <c r="A664" s="219" t="s">
        <v>811</v>
      </c>
      <c r="B664" s="20">
        <v>634.45000000000005</v>
      </c>
      <c r="C664" s="259"/>
      <c r="D664" s="20"/>
      <c r="E664" s="20"/>
      <c r="F664" s="58"/>
    </row>
    <row r="665" spans="1:6" hidden="1" x14ac:dyDescent="0.35">
      <c r="A665" s="219" t="s">
        <v>812</v>
      </c>
      <c r="B665" s="20">
        <v>633.55999999999995</v>
      </c>
      <c r="C665" s="259"/>
      <c r="D665" s="20"/>
      <c r="E665" s="20"/>
      <c r="F665" s="58"/>
    </row>
    <row r="666" spans="1:6" hidden="1" x14ac:dyDescent="0.35">
      <c r="A666" s="219" t="s">
        <v>813</v>
      </c>
      <c r="B666" s="20">
        <v>653.91999999999996</v>
      </c>
      <c r="C666" s="259"/>
      <c r="D666" s="20"/>
      <c r="E666" s="20"/>
      <c r="F666" s="58"/>
    </row>
    <row r="667" spans="1:6" hidden="1" x14ac:dyDescent="0.35">
      <c r="A667" s="219" t="s">
        <v>814</v>
      </c>
      <c r="B667" s="20">
        <v>656.74</v>
      </c>
      <c r="C667" s="259"/>
      <c r="D667" s="20"/>
      <c r="E667" s="20"/>
      <c r="F667" s="58"/>
    </row>
    <row r="668" spans="1:6" hidden="1" x14ac:dyDescent="0.35">
      <c r="A668" s="225" t="s">
        <v>815</v>
      </c>
      <c r="B668" s="20">
        <v>665.59</v>
      </c>
      <c r="C668" s="259"/>
      <c r="D668" s="20"/>
      <c r="E668" s="20"/>
      <c r="F668" s="58"/>
    </row>
    <row r="669" spans="1:6" hidden="1" x14ac:dyDescent="0.35">
      <c r="A669" s="225" t="s">
        <v>816</v>
      </c>
      <c r="B669" s="20">
        <v>661.94</v>
      </c>
      <c r="C669" s="259"/>
      <c r="D669" s="20"/>
      <c r="E669" s="20"/>
      <c r="F669" s="58"/>
    </row>
    <row r="670" spans="1:6" hidden="1" x14ac:dyDescent="0.35">
      <c r="A670" s="225" t="s">
        <v>817</v>
      </c>
      <c r="B670" s="20">
        <v>672.45</v>
      </c>
      <c r="C670" s="259"/>
      <c r="D670" s="20"/>
      <c r="E670" s="20"/>
      <c r="F670" s="58"/>
    </row>
    <row r="671" spans="1:6" hidden="1" x14ac:dyDescent="0.35">
      <c r="A671" s="225" t="s">
        <v>818</v>
      </c>
      <c r="B671" s="20">
        <v>661.91</v>
      </c>
      <c r="C671" s="259"/>
      <c r="D671" s="20"/>
      <c r="E671" s="20"/>
      <c r="F671" s="58"/>
    </row>
    <row r="672" spans="1:6" hidden="1" x14ac:dyDescent="0.35">
      <c r="A672" s="225" t="s">
        <v>819</v>
      </c>
      <c r="B672" s="20">
        <v>658.59</v>
      </c>
      <c r="C672" s="259"/>
      <c r="D672" s="20"/>
      <c r="E672" s="20"/>
      <c r="F672" s="58"/>
    </row>
    <row r="673" spans="1:6" hidden="1" x14ac:dyDescent="0.35">
      <c r="A673" s="225" t="s">
        <v>820</v>
      </c>
      <c r="B673" s="20">
        <v>642</v>
      </c>
      <c r="C673" s="259"/>
      <c r="D673" s="20"/>
      <c r="E673" s="20"/>
      <c r="F673" s="58"/>
    </row>
    <row r="674" spans="1:6" hidden="1" x14ac:dyDescent="0.35">
      <c r="A674" s="225" t="s">
        <v>821</v>
      </c>
      <c r="B674" s="20">
        <v>641.09</v>
      </c>
      <c r="C674" s="259"/>
      <c r="D674" s="20"/>
      <c r="E674" s="20"/>
      <c r="F674" s="58"/>
    </row>
    <row r="675" spans="1:6" hidden="1" x14ac:dyDescent="0.35">
      <c r="A675" s="225" t="s">
        <v>822</v>
      </c>
      <c r="B675" s="20">
        <v>648.62</v>
      </c>
      <c r="C675" s="259"/>
      <c r="D675" s="20"/>
      <c r="E675" s="20"/>
      <c r="F675" s="58"/>
    </row>
    <row r="676" spans="1:6" hidden="1" x14ac:dyDescent="0.35">
      <c r="A676" s="225" t="s">
        <v>823</v>
      </c>
      <c r="B676" s="20">
        <v>653.33000000000004</v>
      </c>
      <c r="C676" s="259"/>
      <c r="D676" s="20"/>
      <c r="E676" s="20"/>
      <c r="F676" s="58"/>
    </row>
    <row r="677" spans="1:6" hidden="1" x14ac:dyDescent="0.35">
      <c r="A677" s="225" t="s">
        <v>824</v>
      </c>
      <c r="B677" s="20">
        <v>651.72</v>
      </c>
      <c r="C677" s="259"/>
      <c r="D677" s="20"/>
      <c r="E677" s="20"/>
      <c r="F677" s="58"/>
    </row>
    <row r="678" spans="1:6" hidden="1" x14ac:dyDescent="0.35">
      <c r="A678" s="225" t="s">
        <v>825</v>
      </c>
      <c r="B678" s="20">
        <v>644.96</v>
      </c>
      <c r="C678" s="259"/>
      <c r="D678" s="20"/>
      <c r="E678" s="20"/>
      <c r="F678" s="58"/>
    </row>
    <row r="679" spans="1:6" hidden="1" x14ac:dyDescent="0.35">
      <c r="A679" s="225" t="s">
        <v>826</v>
      </c>
      <c r="B679" s="19">
        <v>647.22</v>
      </c>
      <c r="C679" s="259"/>
      <c r="D679" s="20"/>
      <c r="E679" s="20"/>
      <c r="F679" s="58"/>
    </row>
    <row r="680" spans="1:6" hidden="1" x14ac:dyDescent="0.35">
      <c r="A680" s="225" t="s">
        <v>827</v>
      </c>
      <c r="B680" s="20">
        <v>647.97</v>
      </c>
      <c r="C680" s="259"/>
      <c r="D680" s="20"/>
      <c r="E680" s="20"/>
      <c r="F680" s="58"/>
    </row>
    <row r="681" spans="1:6" hidden="1" x14ac:dyDescent="0.35">
      <c r="A681" s="225" t="s">
        <v>828</v>
      </c>
      <c r="B681" s="20">
        <v>651.51</v>
      </c>
      <c r="C681" s="259"/>
      <c r="D681" s="20"/>
      <c r="E681" s="20"/>
      <c r="F681" s="58"/>
    </row>
    <row r="682" spans="1:6" hidden="1" x14ac:dyDescent="0.35">
      <c r="A682" s="225" t="s">
        <v>829</v>
      </c>
      <c r="B682" s="19">
        <v>644.48</v>
      </c>
      <c r="C682" s="259"/>
      <c r="D682" s="20"/>
      <c r="E682" s="20"/>
      <c r="F682" s="58"/>
    </row>
    <row r="683" spans="1:6" hidden="1" x14ac:dyDescent="0.35">
      <c r="A683" s="225" t="s">
        <v>830</v>
      </c>
      <c r="B683" s="20">
        <v>623.62</v>
      </c>
      <c r="C683" s="259"/>
      <c r="D683" s="20"/>
      <c r="E683" s="20"/>
      <c r="F683" s="58"/>
    </row>
    <row r="684" spans="1:6" hidden="1" x14ac:dyDescent="0.35">
      <c r="A684" s="225" t="s">
        <v>831</v>
      </c>
      <c r="B684" s="20">
        <v>624.65</v>
      </c>
      <c r="C684" s="259"/>
      <c r="D684" s="20"/>
      <c r="E684" s="20"/>
      <c r="F684" s="58"/>
    </row>
    <row r="685" spans="1:6" hidden="1" x14ac:dyDescent="0.35">
      <c r="A685" s="225" t="s">
        <v>832</v>
      </c>
      <c r="B685" s="20">
        <v>623.83000000000004</v>
      </c>
      <c r="C685" s="259"/>
      <c r="D685" s="20"/>
      <c r="E685" s="20"/>
      <c r="F685" s="58"/>
    </row>
    <row r="686" spans="1:6" hidden="1" x14ac:dyDescent="0.35">
      <c r="A686" s="225" t="s">
        <v>833</v>
      </c>
      <c r="B686" s="20">
        <v>608.65</v>
      </c>
      <c r="C686" s="259"/>
      <c r="D686" s="20"/>
      <c r="E686" s="20"/>
      <c r="F686" s="58"/>
    </row>
    <row r="687" spans="1:6" hidden="1" x14ac:dyDescent="0.35">
      <c r="A687" s="225" t="s">
        <v>834</v>
      </c>
      <c r="B687" s="20">
        <v>609.49</v>
      </c>
      <c r="C687" s="259"/>
      <c r="D687" s="20"/>
      <c r="E687" s="20"/>
      <c r="F687" s="58"/>
    </row>
    <row r="688" spans="1:6" hidden="1" x14ac:dyDescent="0.35">
      <c r="A688" s="225" t="s">
        <v>835</v>
      </c>
      <c r="B688" s="20">
        <v>605.52</v>
      </c>
      <c r="C688" s="259"/>
      <c r="D688" s="20"/>
      <c r="E688" s="20"/>
      <c r="F688" s="58"/>
    </row>
    <row r="689" spans="1:6" hidden="1" x14ac:dyDescent="0.35">
      <c r="A689" s="225" t="s">
        <v>836</v>
      </c>
      <c r="B689" s="20">
        <v>612.76</v>
      </c>
      <c r="C689" s="259"/>
      <c r="D689" s="20"/>
      <c r="E689" s="20"/>
      <c r="F689" s="58"/>
    </row>
    <row r="690" spans="1:6" hidden="1" x14ac:dyDescent="0.35">
      <c r="A690" s="225" t="s">
        <v>837</v>
      </c>
      <c r="B690" s="20">
        <v>612.74</v>
      </c>
      <c r="C690" s="259"/>
      <c r="D690" s="20"/>
      <c r="E690" s="20"/>
      <c r="F690" s="58"/>
    </row>
    <row r="691" spans="1:6" hidden="1" x14ac:dyDescent="0.35">
      <c r="A691" s="225" t="s">
        <v>838</v>
      </c>
      <c r="B691" s="19">
        <v>612.58000000000004</v>
      </c>
      <c r="C691" s="259"/>
      <c r="D691" s="20"/>
      <c r="E691" s="20"/>
      <c r="F691" s="58"/>
    </row>
    <row r="692" spans="1:6" hidden="1" x14ac:dyDescent="0.35">
      <c r="A692" s="225" t="s">
        <v>839</v>
      </c>
      <c r="B692" s="20">
        <v>635.1</v>
      </c>
      <c r="C692" s="259"/>
      <c r="D692" s="20"/>
      <c r="E692" s="20"/>
      <c r="F692" s="58"/>
    </row>
    <row r="693" spans="1:6" hidden="1" x14ac:dyDescent="0.35">
      <c r="A693" s="225" t="s">
        <v>840</v>
      </c>
      <c r="B693" s="20">
        <v>636.41999999999996</v>
      </c>
      <c r="C693" s="259"/>
      <c r="D693" s="20"/>
      <c r="E693" s="20"/>
      <c r="F693" s="58"/>
    </row>
    <row r="694" spans="1:6" hidden="1" x14ac:dyDescent="0.35">
      <c r="A694" s="225" t="s">
        <v>841</v>
      </c>
      <c r="B694" s="20">
        <v>650.5</v>
      </c>
      <c r="C694" s="259"/>
      <c r="D694" s="20"/>
      <c r="E694" s="20"/>
      <c r="F694" s="58"/>
    </row>
    <row r="695" spans="1:6" hidden="1" x14ac:dyDescent="0.35">
      <c r="A695" s="225" t="s">
        <v>842</v>
      </c>
      <c r="B695" s="20">
        <v>643.76</v>
      </c>
      <c r="C695" s="259"/>
      <c r="D695" s="20"/>
      <c r="E695" s="20"/>
      <c r="F695" s="58"/>
    </row>
    <row r="696" spans="1:6" hidden="1" x14ac:dyDescent="0.35">
      <c r="A696" s="225" t="s">
        <v>843</v>
      </c>
      <c r="B696" s="20">
        <v>625.79999999999995</v>
      </c>
      <c r="C696" s="259"/>
      <c r="D696" s="20"/>
      <c r="E696" s="20"/>
      <c r="F696" s="58"/>
    </row>
    <row r="697" spans="1:6" hidden="1" x14ac:dyDescent="0.35">
      <c r="A697" s="225" t="s">
        <v>844</v>
      </c>
      <c r="B697" s="20">
        <v>633.28</v>
      </c>
      <c r="C697" s="259"/>
      <c r="D697" s="20"/>
      <c r="E697" s="20"/>
      <c r="F697" s="58"/>
    </row>
    <row r="698" spans="1:6" hidden="1" x14ac:dyDescent="0.35">
      <c r="A698" s="225" t="s">
        <v>845</v>
      </c>
      <c r="B698" s="20">
        <v>623.17999999999995</v>
      </c>
      <c r="C698" s="259"/>
      <c r="D698" s="20"/>
      <c r="E698" s="20"/>
      <c r="F698" s="58"/>
    </row>
    <row r="699" spans="1:6" hidden="1" x14ac:dyDescent="0.35">
      <c r="A699" s="225" t="s">
        <v>846</v>
      </c>
      <c r="B699" s="20">
        <v>634.54999999999995</v>
      </c>
      <c r="C699" s="259"/>
      <c r="D699" s="20"/>
      <c r="E699" s="20"/>
      <c r="F699" s="58"/>
    </row>
    <row r="700" spans="1:6" hidden="1" x14ac:dyDescent="0.35">
      <c r="A700" s="225" t="s">
        <v>847</v>
      </c>
      <c r="B700" s="20">
        <v>631.28</v>
      </c>
      <c r="C700" s="259"/>
      <c r="D700" s="20"/>
      <c r="E700" s="20"/>
      <c r="F700" s="58"/>
    </row>
    <row r="701" spans="1:6" hidden="1" x14ac:dyDescent="0.35">
      <c r="A701" s="225" t="s">
        <v>848</v>
      </c>
      <c r="B701" s="20">
        <v>649.44000000000005</v>
      </c>
      <c r="C701" s="259"/>
      <c r="D701" s="20"/>
      <c r="E701" s="20"/>
      <c r="F701" s="58"/>
    </row>
    <row r="702" spans="1:6" hidden="1" x14ac:dyDescent="0.35">
      <c r="A702" s="225" t="s">
        <v>849</v>
      </c>
      <c r="B702" s="20">
        <v>647.02</v>
      </c>
      <c r="C702" s="259"/>
      <c r="D702" s="20"/>
      <c r="E702" s="20"/>
      <c r="F702" s="58"/>
    </row>
    <row r="703" spans="1:6" hidden="1" x14ac:dyDescent="0.35">
      <c r="A703" s="225" t="s">
        <v>850</v>
      </c>
      <c r="B703" s="20">
        <v>644.12</v>
      </c>
      <c r="C703" s="259"/>
      <c r="D703" s="20"/>
      <c r="E703" s="20"/>
      <c r="F703" s="58"/>
    </row>
    <row r="704" spans="1:6" hidden="1" x14ac:dyDescent="0.35">
      <c r="A704" s="225" t="s">
        <v>851</v>
      </c>
      <c r="B704" s="20">
        <v>641.20000000000005</v>
      </c>
      <c r="C704" s="259"/>
      <c r="D704" s="20"/>
      <c r="E704" s="20"/>
      <c r="F704" s="58"/>
    </row>
    <row r="705" spans="1:6" hidden="1" x14ac:dyDescent="0.35">
      <c r="A705" s="225" t="s">
        <v>852</v>
      </c>
      <c r="B705" s="20">
        <v>629.21</v>
      </c>
      <c r="C705" s="259"/>
      <c r="D705" s="20"/>
      <c r="E705" s="20"/>
      <c r="F705" s="58"/>
    </row>
    <row r="706" spans="1:6" hidden="1" x14ac:dyDescent="0.35">
      <c r="A706" s="225" t="s">
        <v>853</v>
      </c>
      <c r="B706" s="20">
        <v>629.17999999999995</v>
      </c>
      <c r="C706" s="259"/>
      <c r="D706" s="20"/>
      <c r="E706" s="20"/>
      <c r="F706" s="58"/>
    </row>
    <row r="707" spans="1:6" hidden="1" x14ac:dyDescent="0.35">
      <c r="A707" s="225" t="s">
        <v>854</v>
      </c>
      <c r="B707" s="20">
        <v>629.91</v>
      </c>
      <c r="C707" s="259"/>
      <c r="D707" s="20"/>
      <c r="E707" s="20"/>
      <c r="F707" s="58"/>
    </row>
    <row r="708" spans="1:6" hidden="1" x14ac:dyDescent="0.35">
      <c r="A708" s="225" t="s">
        <v>855</v>
      </c>
      <c r="B708" s="20">
        <v>584.20000000000005</v>
      </c>
      <c r="C708" s="259"/>
      <c r="D708" s="20"/>
      <c r="E708" s="20"/>
      <c r="F708" s="58"/>
    </row>
    <row r="709" spans="1:6" hidden="1" x14ac:dyDescent="0.35">
      <c r="A709" s="225" t="s">
        <v>856</v>
      </c>
      <c r="B709" s="20">
        <v>585.13</v>
      </c>
      <c r="C709" s="259"/>
      <c r="D709" s="20"/>
      <c r="E709" s="20"/>
      <c r="F709" s="58"/>
    </row>
    <row r="710" spans="1:6" hidden="1" x14ac:dyDescent="0.35">
      <c r="A710" s="225" t="s">
        <v>857</v>
      </c>
      <c r="B710" s="20">
        <v>583.97</v>
      </c>
      <c r="C710" s="259"/>
      <c r="D710" s="20"/>
      <c r="E710" s="20"/>
      <c r="F710" s="58"/>
    </row>
    <row r="711" spans="1:6" hidden="1" x14ac:dyDescent="0.35">
      <c r="A711" s="225" t="s">
        <v>858</v>
      </c>
      <c r="B711" s="20">
        <v>584.66999999999996</v>
      </c>
      <c r="C711" s="259"/>
      <c r="D711" s="20"/>
      <c r="E711" s="20"/>
      <c r="F711" s="58"/>
    </row>
    <row r="712" spans="1:6" hidden="1" x14ac:dyDescent="0.35">
      <c r="A712" s="225" t="s">
        <v>859</v>
      </c>
      <c r="B712" s="20">
        <v>583.39</v>
      </c>
      <c r="C712" s="259"/>
      <c r="D712" s="20"/>
      <c r="E712" s="20"/>
      <c r="F712" s="58"/>
    </row>
    <row r="713" spans="1:6" hidden="1" x14ac:dyDescent="0.35">
      <c r="A713" s="225" t="s">
        <v>860</v>
      </c>
      <c r="B713" s="20">
        <v>590.75</v>
      </c>
      <c r="C713" s="259"/>
      <c r="D713" s="20"/>
      <c r="E713" s="20"/>
      <c r="F713" s="58"/>
    </row>
    <row r="714" spans="1:6" hidden="1" x14ac:dyDescent="0.35">
      <c r="A714" s="225" t="s">
        <v>861</v>
      </c>
      <c r="B714" s="20">
        <v>592.27</v>
      </c>
      <c r="C714" s="259"/>
      <c r="D714" s="20"/>
      <c r="E714" s="20"/>
      <c r="F714" s="58"/>
    </row>
    <row r="715" spans="1:6" hidden="1" x14ac:dyDescent="0.35">
      <c r="A715" s="225" t="s">
        <v>862</v>
      </c>
      <c r="B715" s="20">
        <v>584.94000000000005</v>
      </c>
      <c r="C715" s="259"/>
      <c r="D715" s="20"/>
      <c r="E715" s="20"/>
      <c r="F715" s="58"/>
    </row>
    <row r="716" spans="1:6" hidden="1" x14ac:dyDescent="0.35">
      <c r="A716" s="225" t="s">
        <v>863</v>
      </c>
      <c r="B716" s="20">
        <v>581.88</v>
      </c>
      <c r="C716" s="259"/>
      <c r="D716" s="20"/>
      <c r="E716" s="20"/>
      <c r="F716" s="58"/>
    </row>
    <row r="717" spans="1:6" hidden="1" x14ac:dyDescent="0.35">
      <c r="A717" s="225" t="s">
        <v>864</v>
      </c>
      <c r="B717" s="20">
        <v>586.85</v>
      </c>
      <c r="C717" s="259"/>
      <c r="D717" s="20"/>
      <c r="E717" s="20"/>
      <c r="F717" s="58"/>
    </row>
    <row r="718" spans="1:6" hidden="1" x14ac:dyDescent="0.35">
      <c r="A718" s="225" t="s">
        <v>865</v>
      </c>
      <c r="B718" s="20">
        <v>592.53</v>
      </c>
      <c r="C718" s="259"/>
      <c r="D718" s="20"/>
      <c r="E718" s="20"/>
      <c r="F718" s="58"/>
    </row>
    <row r="719" spans="1:6" hidden="1" x14ac:dyDescent="0.35">
      <c r="A719" s="225" t="s">
        <v>866</v>
      </c>
      <c r="B719" s="20">
        <v>594</v>
      </c>
      <c r="C719" s="259"/>
      <c r="D719" s="20"/>
      <c r="E719" s="20"/>
      <c r="F719" s="58"/>
    </row>
    <row r="720" spans="1:6" hidden="1" x14ac:dyDescent="0.35">
      <c r="A720" s="225" t="s">
        <v>867</v>
      </c>
      <c r="B720" s="20">
        <v>609.95000000000005</v>
      </c>
      <c r="C720" s="259"/>
      <c r="D720" s="20"/>
      <c r="E720" s="20"/>
      <c r="F720" s="58"/>
    </row>
    <row r="721" spans="1:6" hidden="1" x14ac:dyDescent="0.35">
      <c r="A721" s="225" t="s">
        <v>868</v>
      </c>
      <c r="B721" s="20">
        <v>613.45000000000005</v>
      </c>
      <c r="C721" s="259"/>
      <c r="D721" s="20"/>
      <c r="E721" s="20"/>
      <c r="F721" s="58"/>
    </row>
    <row r="722" spans="1:6" hidden="1" x14ac:dyDescent="0.35">
      <c r="A722" s="225" t="s">
        <v>869</v>
      </c>
      <c r="B722" s="20">
        <v>605.87</v>
      </c>
      <c r="C722" s="259"/>
      <c r="D722" s="20"/>
      <c r="E722" s="20"/>
      <c r="F722" s="58"/>
    </row>
    <row r="723" spans="1:6" hidden="1" x14ac:dyDescent="0.35">
      <c r="A723" s="225" t="s">
        <v>870</v>
      </c>
      <c r="B723" s="20">
        <v>600.92999999999995</v>
      </c>
      <c r="C723" s="259"/>
      <c r="D723" s="20"/>
      <c r="E723" s="20"/>
      <c r="F723" s="58"/>
    </row>
    <row r="724" spans="1:6" hidden="1" x14ac:dyDescent="0.35">
      <c r="A724" s="225" t="s">
        <v>871</v>
      </c>
      <c r="B724" s="20">
        <v>600.19000000000005</v>
      </c>
      <c r="C724" s="259"/>
      <c r="D724" s="20"/>
      <c r="E724" s="20"/>
      <c r="F724" s="58"/>
    </row>
    <row r="725" spans="1:6" hidden="1" x14ac:dyDescent="0.35">
      <c r="A725" s="225" t="s">
        <v>872</v>
      </c>
      <c r="B725" s="20">
        <v>609.21</v>
      </c>
      <c r="C725" s="259"/>
      <c r="D725" s="20"/>
      <c r="E725" s="20"/>
      <c r="F725" s="58"/>
    </row>
    <row r="726" spans="1:6" hidden="1" x14ac:dyDescent="0.35">
      <c r="A726" s="225" t="s">
        <v>874</v>
      </c>
      <c r="B726" s="20">
        <v>617.45000000000005</v>
      </c>
      <c r="C726" s="259"/>
      <c r="D726" s="20"/>
      <c r="E726" s="20"/>
      <c r="F726" s="58"/>
    </row>
    <row r="727" spans="1:6" hidden="1" x14ac:dyDescent="0.35">
      <c r="A727" s="225" t="s">
        <v>875</v>
      </c>
      <c r="B727" s="20">
        <v>582.71</v>
      </c>
      <c r="C727" s="259"/>
      <c r="D727" s="20"/>
      <c r="E727" s="20"/>
      <c r="F727" s="58"/>
    </row>
    <row r="728" spans="1:6" hidden="1" x14ac:dyDescent="0.35">
      <c r="A728" s="225" t="s">
        <v>876</v>
      </c>
      <c r="B728" s="20">
        <v>581.17999999999995</v>
      </c>
      <c r="C728" s="259"/>
      <c r="D728" s="20"/>
      <c r="E728" s="20"/>
      <c r="F728" s="58"/>
    </row>
    <row r="729" spans="1:6" hidden="1" x14ac:dyDescent="0.35">
      <c r="A729" s="225" t="s">
        <v>877</v>
      </c>
      <c r="B729" s="20">
        <v>582.70000000000005</v>
      </c>
      <c r="C729" s="259"/>
      <c r="D729" s="20"/>
      <c r="E729" s="20"/>
      <c r="F729" s="58"/>
    </row>
    <row r="730" spans="1:6" hidden="1" x14ac:dyDescent="0.35">
      <c r="A730" s="225" t="s">
        <v>878</v>
      </c>
      <c r="B730" s="20">
        <v>581.12</v>
      </c>
      <c r="C730" s="259"/>
      <c r="D730" s="20"/>
      <c r="E730" s="20"/>
      <c r="F730" s="58"/>
    </row>
    <row r="731" spans="1:6" hidden="1" x14ac:dyDescent="0.35">
      <c r="A731" s="225" t="s">
        <v>879</v>
      </c>
      <c r="B731" s="20">
        <v>573.5</v>
      </c>
      <c r="C731" s="259"/>
      <c r="D731" s="20"/>
      <c r="E731" s="20"/>
      <c r="F731" s="58"/>
    </row>
    <row r="732" spans="1:6" hidden="1" x14ac:dyDescent="0.35">
      <c r="A732" s="225" t="s">
        <v>880</v>
      </c>
      <c r="B732" s="20">
        <v>573.71</v>
      </c>
      <c r="C732" s="259"/>
      <c r="D732" s="20"/>
      <c r="E732" s="20"/>
      <c r="F732" s="58"/>
    </row>
    <row r="733" spans="1:6" hidden="1" x14ac:dyDescent="0.35">
      <c r="A733" s="225" t="s">
        <v>881</v>
      </c>
      <c r="B733" s="20">
        <v>579.27</v>
      </c>
      <c r="C733" s="259"/>
      <c r="D733" s="20"/>
      <c r="E733" s="20"/>
      <c r="F733" s="58"/>
    </row>
    <row r="734" spans="1:6" hidden="1" x14ac:dyDescent="0.35">
      <c r="A734" s="225" t="s">
        <v>882</v>
      </c>
      <c r="B734" s="20">
        <v>580.54999999999995</v>
      </c>
      <c r="C734" s="259"/>
      <c r="D734" s="20"/>
      <c r="E734" s="20"/>
      <c r="F734" s="58"/>
    </row>
    <row r="735" spans="1:6" hidden="1" x14ac:dyDescent="0.35">
      <c r="A735" s="225" t="s">
        <v>883</v>
      </c>
      <c r="B735" s="20">
        <v>573.24</v>
      </c>
      <c r="C735" s="259"/>
      <c r="D735" s="20"/>
      <c r="E735" s="20"/>
      <c r="F735" s="58"/>
    </row>
    <row r="736" spans="1:6" hidden="1" x14ac:dyDescent="0.35">
      <c r="A736" s="225" t="s">
        <v>884</v>
      </c>
      <c r="B736" s="20">
        <v>573.65</v>
      </c>
      <c r="C736" s="259"/>
      <c r="D736" s="20"/>
      <c r="E736" s="20"/>
      <c r="F736" s="58"/>
    </row>
    <row r="737" spans="1:6" hidden="1" x14ac:dyDescent="0.35">
      <c r="A737" s="225" t="s">
        <v>886</v>
      </c>
      <c r="B737" s="20">
        <v>584.02</v>
      </c>
      <c r="C737" s="259"/>
      <c r="D737" s="20"/>
      <c r="E737" s="20"/>
      <c r="F737" s="58"/>
    </row>
    <row r="738" spans="1:6" hidden="1" x14ac:dyDescent="0.35">
      <c r="A738" s="225" t="s">
        <v>887</v>
      </c>
      <c r="B738" s="20">
        <v>585.46</v>
      </c>
      <c r="C738" s="259"/>
      <c r="D738" s="20"/>
      <c r="E738" s="20"/>
      <c r="F738" s="58"/>
    </row>
    <row r="739" spans="1:6" hidden="1" x14ac:dyDescent="0.35">
      <c r="A739" s="225" t="s">
        <v>888</v>
      </c>
      <c r="B739" s="20">
        <v>581.86</v>
      </c>
      <c r="C739" s="259"/>
      <c r="D739" s="20"/>
      <c r="E739" s="20"/>
      <c r="F739" s="58"/>
    </row>
    <row r="740" spans="1:6" hidden="1" x14ac:dyDescent="0.35">
      <c r="A740" s="225" t="s">
        <v>889</v>
      </c>
      <c r="B740" s="20">
        <v>571.5</v>
      </c>
      <c r="C740" s="259"/>
      <c r="D740" s="20"/>
      <c r="E740" s="20"/>
      <c r="F740" s="58"/>
    </row>
    <row r="741" spans="1:6" hidden="1" x14ac:dyDescent="0.35">
      <c r="A741" s="225" t="s">
        <v>890</v>
      </c>
      <c r="B741" s="20">
        <v>581.07000000000005</v>
      </c>
      <c r="C741" s="259"/>
      <c r="D741" s="20"/>
      <c r="E741" s="20"/>
      <c r="F741" s="58"/>
    </row>
    <row r="742" spans="1:6" hidden="1" x14ac:dyDescent="0.35">
      <c r="A742" s="225" t="s">
        <v>891</v>
      </c>
      <c r="B742" s="20">
        <v>581.37</v>
      </c>
      <c r="C742" s="259"/>
      <c r="D742" s="20"/>
      <c r="E742" s="20"/>
      <c r="F742" s="58"/>
    </row>
    <row r="743" spans="1:6" hidden="1" x14ac:dyDescent="0.35">
      <c r="A743" s="225" t="s">
        <v>892</v>
      </c>
      <c r="B743" s="19">
        <v>585.5</v>
      </c>
      <c r="C743" s="259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5" t="s">
        <v>893</v>
      </c>
      <c r="B744" s="19">
        <v>582.52</v>
      </c>
      <c r="C744" s="259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5" t="s">
        <v>894</v>
      </c>
      <c r="B745" s="19">
        <v>594.45000000000005</v>
      </c>
      <c r="C745" s="259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5" t="s">
        <v>896</v>
      </c>
      <c r="B746" s="19">
        <v>588.47</v>
      </c>
      <c r="C746" s="259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5" t="s">
        <v>897</v>
      </c>
      <c r="B747" s="19">
        <v>594.77</v>
      </c>
      <c r="C747" s="259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5" t="s">
        <v>898</v>
      </c>
      <c r="B748" s="19">
        <v>592.26</v>
      </c>
      <c r="C748" s="259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5" t="s">
        <v>899</v>
      </c>
      <c r="B749" s="19">
        <v>590.1</v>
      </c>
      <c r="C749" s="259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5" t="s">
        <v>900</v>
      </c>
      <c r="B750" s="19">
        <v>571.49</v>
      </c>
      <c r="C750" s="259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5" t="s">
        <v>901</v>
      </c>
      <c r="B751" s="19">
        <v>573.57000000000005</v>
      </c>
      <c r="C751" s="259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5" t="s">
        <v>902</v>
      </c>
      <c r="B752" s="19">
        <v>570.91999999999996</v>
      </c>
      <c r="C752" s="259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5" t="s">
        <v>903</v>
      </c>
      <c r="B753" s="19">
        <v>556.66</v>
      </c>
      <c r="C753" s="259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5" t="s">
        <v>904</v>
      </c>
      <c r="B754" s="19">
        <v>560.24</v>
      </c>
      <c r="C754" s="259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5" t="s">
        <v>905</v>
      </c>
      <c r="B755" s="19">
        <v>556.74</v>
      </c>
      <c r="C755" s="259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5" t="s">
        <v>906</v>
      </c>
      <c r="B756" s="19">
        <v>555.95000000000005</v>
      </c>
      <c r="C756" s="259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5" t="s">
        <v>907</v>
      </c>
      <c r="B757" s="19">
        <v>561.27</v>
      </c>
      <c r="C757" s="259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5" t="s">
        <v>908</v>
      </c>
      <c r="B758" s="19">
        <v>567.64</v>
      </c>
      <c r="C758" s="259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5" t="s">
        <v>909</v>
      </c>
      <c r="B759" s="19">
        <v>570.45000000000005</v>
      </c>
      <c r="C759" s="259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4" t="s">
        <v>910</v>
      </c>
      <c r="B760" s="19">
        <v>568.44000000000005</v>
      </c>
      <c r="C760" s="259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4" t="s">
        <v>911</v>
      </c>
      <c r="B761" s="19">
        <v>572.65</v>
      </c>
      <c r="C761" s="259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4" t="s">
        <v>926</v>
      </c>
      <c r="B762" s="19">
        <v>574.89</v>
      </c>
      <c r="C762" s="259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4" t="s">
        <v>927</v>
      </c>
      <c r="B763" s="19">
        <v>575.61</v>
      </c>
      <c r="C763" s="259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4" t="s">
        <v>928</v>
      </c>
      <c r="B764" s="19">
        <v>575.9</v>
      </c>
      <c r="C764" s="259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4" t="s">
        <v>929</v>
      </c>
      <c r="B765" s="19">
        <v>579.62</v>
      </c>
      <c r="C765" s="259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4" t="s">
        <v>930</v>
      </c>
      <c r="B766" s="19">
        <v>579.62</v>
      </c>
      <c r="C766" s="259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4" t="s">
        <v>931</v>
      </c>
      <c r="B767" s="19">
        <v>578.24</v>
      </c>
      <c r="C767" s="259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4" t="s">
        <v>932</v>
      </c>
      <c r="B768" s="19">
        <v>580.1</v>
      </c>
      <c r="C768" s="259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4" t="s">
        <v>933</v>
      </c>
      <c r="B769" s="19">
        <v>580.6</v>
      </c>
      <c r="C769" s="259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4" t="s">
        <v>934</v>
      </c>
      <c r="B770" s="19">
        <v>587.38</v>
      </c>
      <c r="C770" s="259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4" t="s">
        <v>935</v>
      </c>
      <c r="B771" s="19">
        <v>582.5</v>
      </c>
      <c r="C771" s="259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4" t="s">
        <v>936</v>
      </c>
      <c r="B772" s="19">
        <v>582.5</v>
      </c>
      <c r="C772" s="259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4" t="s">
        <v>937</v>
      </c>
      <c r="B773" s="19">
        <v>585.45000000000005</v>
      </c>
      <c r="C773" s="259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4" t="s">
        <v>938</v>
      </c>
      <c r="B774" s="19">
        <v>583.14</v>
      </c>
      <c r="C774" s="259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4" t="s">
        <v>939</v>
      </c>
      <c r="B775" s="19">
        <v>586.65</v>
      </c>
      <c r="C775" s="259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4" t="s">
        <v>940</v>
      </c>
      <c r="B776" s="19">
        <v>587.80999999999995</v>
      </c>
      <c r="C776" s="259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4" t="s">
        <v>941</v>
      </c>
      <c r="B777" s="19">
        <v>588.48</v>
      </c>
      <c r="C777" s="259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4" t="s">
        <v>942</v>
      </c>
      <c r="B778" s="19">
        <v>591.14</v>
      </c>
      <c r="C778" s="259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4" t="s">
        <v>951</v>
      </c>
      <c r="B779" s="19">
        <v>597.86</v>
      </c>
      <c r="C779" s="259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4" t="s">
        <v>952</v>
      </c>
      <c r="B780" s="19">
        <v>598.12</v>
      </c>
      <c r="C780" s="259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4" t="s">
        <v>953</v>
      </c>
      <c r="B781" s="19">
        <v>598.12</v>
      </c>
      <c r="C781" s="259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4" t="s">
        <v>954</v>
      </c>
      <c r="B782" s="19">
        <v>602.27</v>
      </c>
      <c r="C782" s="259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4" t="s">
        <v>955</v>
      </c>
      <c r="B783" s="19">
        <v>600.51</v>
      </c>
      <c r="C783" s="259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4" t="s">
        <v>956</v>
      </c>
      <c r="B784" s="19">
        <v>597.6</v>
      </c>
      <c r="C784" s="259"/>
      <c r="D784" s="22">
        <v>510.77</v>
      </c>
      <c r="E784" s="98">
        <v>577.75</v>
      </c>
      <c r="F784" s="58">
        <v>6.883</v>
      </c>
    </row>
    <row r="785" spans="1:9" hidden="1" x14ac:dyDescent="0.35">
      <c r="A785" s="214" t="s">
        <v>957</v>
      </c>
      <c r="B785" s="19">
        <v>597.14</v>
      </c>
      <c r="C785" s="259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4" t="s">
        <v>958</v>
      </c>
      <c r="B786" s="19">
        <v>598.16</v>
      </c>
      <c r="C786" s="259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4" t="s">
        <v>959</v>
      </c>
      <c r="B787" s="19">
        <v>599.04</v>
      </c>
      <c r="C787" s="259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4" t="s">
        <v>960</v>
      </c>
      <c r="B788" s="19">
        <v>604.1</v>
      </c>
      <c r="C788" s="259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4" t="s">
        <v>961</v>
      </c>
      <c r="B789" s="19">
        <v>613.11</v>
      </c>
      <c r="C789" s="259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4" t="s">
        <v>962</v>
      </c>
      <c r="B790" s="19">
        <v>610.88</v>
      </c>
      <c r="C790" s="259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4" t="s">
        <v>963</v>
      </c>
      <c r="B791" s="19">
        <v>607.39</v>
      </c>
      <c r="C791" s="259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4" t="s">
        <v>964</v>
      </c>
      <c r="B792" s="19">
        <v>607.96</v>
      </c>
      <c r="C792" s="259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4" t="s">
        <v>965</v>
      </c>
      <c r="B793" s="19">
        <v>589.12</v>
      </c>
      <c r="C793" s="259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4" t="s">
        <v>966</v>
      </c>
      <c r="B794" s="19">
        <v>591.21</v>
      </c>
      <c r="C794" s="259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4" t="s">
        <v>967</v>
      </c>
      <c r="B795" s="19">
        <v>588.99</v>
      </c>
      <c r="C795" s="259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4" t="s">
        <v>968</v>
      </c>
      <c r="B796" s="19">
        <v>584.66</v>
      </c>
      <c r="C796" s="259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4" t="s">
        <v>969</v>
      </c>
      <c r="B797" s="19">
        <v>588.99</v>
      </c>
      <c r="C797" s="259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4" t="s">
        <v>970</v>
      </c>
      <c r="B798" s="19">
        <v>588.4</v>
      </c>
      <c r="C798" s="259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4" t="s">
        <v>971</v>
      </c>
      <c r="B799" s="19">
        <v>591.29</v>
      </c>
      <c r="C799" s="259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4" t="s">
        <v>972</v>
      </c>
      <c r="B800" s="19">
        <v>588.4</v>
      </c>
      <c r="C800" s="259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4" t="s">
        <v>973</v>
      </c>
      <c r="B801" s="19">
        <v>592.74</v>
      </c>
      <c r="C801" s="259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4" t="s">
        <v>974</v>
      </c>
      <c r="B802" s="19">
        <v>592.74</v>
      </c>
      <c r="C802" s="259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4" t="s">
        <v>975</v>
      </c>
      <c r="B803" s="19">
        <v>591.29</v>
      </c>
      <c r="C803" s="259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4" t="s">
        <v>976</v>
      </c>
      <c r="B804" s="19">
        <v>596.36</v>
      </c>
      <c r="C804" s="259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4" t="s">
        <v>977</v>
      </c>
      <c r="B805" s="19">
        <v>597.80999999999995</v>
      </c>
      <c r="C805" s="259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4" t="s">
        <v>978</v>
      </c>
      <c r="B806" s="19">
        <v>598.53</v>
      </c>
      <c r="C806" s="259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4" t="s">
        <v>979</v>
      </c>
      <c r="B807" s="19">
        <v>597.08000000000004</v>
      </c>
      <c r="C807" s="259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4" t="s">
        <v>980</v>
      </c>
      <c r="B808" s="19">
        <v>595.63</v>
      </c>
      <c r="C808" s="259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4" t="s">
        <v>981</v>
      </c>
      <c r="B809" s="19">
        <v>598.53</v>
      </c>
      <c r="C809" s="259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4" t="s">
        <v>982</v>
      </c>
      <c r="B810" s="19">
        <v>604.32000000000005</v>
      </c>
      <c r="C810" s="259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4" t="s">
        <v>983</v>
      </c>
      <c r="B811" s="19">
        <v>594.19000000000005</v>
      </c>
      <c r="C811" s="259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4" t="s">
        <v>984</v>
      </c>
      <c r="B812" s="19">
        <v>593.46</v>
      </c>
      <c r="C812" s="259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4" t="s">
        <v>985</v>
      </c>
      <c r="B813" s="19">
        <v>605.04</v>
      </c>
      <c r="C813" s="259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4" t="s">
        <v>986</v>
      </c>
      <c r="B814" s="19">
        <v>606.49</v>
      </c>
      <c r="C814" s="259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4" t="s">
        <v>987</v>
      </c>
      <c r="B815" s="19">
        <v>612.28</v>
      </c>
      <c r="C815" s="259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4" t="s">
        <v>988</v>
      </c>
      <c r="B816" s="19">
        <v>605.77</v>
      </c>
      <c r="C816" s="259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4" t="s">
        <v>989</v>
      </c>
      <c r="B817" s="19">
        <v>602.15</v>
      </c>
      <c r="C817" s="259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4" t="s">
        <v>990</v>
      </c>
      <c r="B818" s="19">
        <v>601.41999999999996</v>
      </c>
      <c r="C818" s="259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4" t="s">
        <v>991</v>
      </c>
      <c r="B819" s="19">
        <v>597.08000000000004</v>
      </c>
      <c r="C819" s="259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4" t="s">
        <v>992</v>
      </c>
      <c r="B820" s="19">
        <v>597.08000000000004</v>
      </c>
      <c r="C820" s="259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4" t="s">
        <v>993</v>
      </c>
      <c r="B821" s="19">
        <v>593.46</v>
      </c>
      <c r="C821" s="259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4" t="s">
        <v>994</v>
      </c>
      <c r="B822" s="19">
        <v>591.29</v>
      </c>
      <c r="C822" s="259"/>
      <c r="D822" s="22">
        <v>505.38</v>
      </c>
      <c r="E822" s="98">
        <v>560.39</v>
      </c>
      <c r="F822" s="58"/>
    </row>
    <row r="823" spans="1:6" hidden="1" x14ac:dyDescent="0.35">
      <c r="A823" s="226">
        <v>42853</v>
      </c>
      <c r="B823" s="19">
        <v>591.29</v>
      </c>
      <c r="C823" s="259"/>
      <c r="D823" s="22">
        <v>505.38</v>
      </c>
      <c r="E823" s="98">
        <v>555.56500000000005</v>
      </c>
      <c r="F823" s="58"/>
    </row>
    <row r="824" spans="1:6" hidden="1" x14ac:dyDescent="0.35">
      <c r="A824" s="226">
        <v>42858</v>
      </c>
      <c r="B824" s="19">
        <v>580.44000000000005</v>
      </c>
      <c r="C824" s="259"/>
      <c r="D824" s="22">
        <v>496.1</v>
      </c>
      <c r="E824" s="98">
        <v>541.74</v>
      </c>
      <c r="F824" s="58"/>
    </row>
    <row r="825" spans="1:6" hidden="1" x14ac:dyDescent="0.35">
      <c r="A825" s="226">
        <v>42859</v>
      </c>
      <c r="B825" s="19">
        <v>573.20000000000005</v>
      </c>
      <c r="C825" s="259"/>
      <c r="D825" s="22">
        <v>489.91</v>
      </c>
      <c r="E825" s="98">
        <v>531.61</v>
      </c>
      <c r="F825" s="58"/>
    </row>
    <row r="826" spans="1:6" hidden="1" x14ac:dyDescent="0.35">
      <c r="A826" s="226">
        <v>42860</v>
      </c>
      <c r="B826" s="19">
        <v>559.45000000000005</v>
      </c>
      <c r="C826" s="259"/>
      <c r="D826" s="22">
        <v>478.16</v>
      </c>
      <c r="E826" s="98">
        <v>526.79</v>
      </c>
      <c r="F826" s="58"/>
    </row>
    <row r="827" spans="1:6" hidden="1" x14ac:dyDescent="0.35">
      <c r="A827" s="226">
        <v>42863</v>
      </c>
      <c r="B827" s="19">
        <v>565.96</v>
      </c>
      <c r="C827" s="259"/>
      <c r="D827" s="22">
        <v>483.73</v>
      </c>
      <c r="E827" s="98">
        <v>525.82000000000005</v>
      </c>
      <c r="F827" s="58"/>
    </row>
    <row r="828" spans="1:6" hidden="1" x14ac:dyDescent="0.35">
      <c r="A828" s="226">
        <v>42864</v>
      </c>
      <c r="B828" s="19">
        <v>564.51</v>
      </c>
      <c r="C828" s="259"/>
      <c r="D828" s="22">
        <v>482.49</v>
      </c>
      <c r="E828" s="98">
        <v>522.45000000000005</v>
      </c>
      <c r="F828" s="58"/>
    </row>
    <row r="829" spans="1:6" hidden="1" x14ac:dyDescent="0.35">
      <c r="A829" s="226">
        <v>42865</v>
      </c>
      <c r="B829" s="19">
        <v>560.16999999999996</v>
      </c>
      <c r="C829" s="259"/>
      <c r="D829" s="22">
        <v>478.78</v>
      </c>
      <c r="E829" s="98">
        <v>519.55999999999995</v>
      </c>
      <c r="F829" s="58"/>
    </row>
    <row r="830" spans="1:6" hidden="1" x14ac:dyDescent="0.35">
      <c r="A830" s="226">
        <v>42866</v>
      </c>
      <c r="B830" s="19">
        <v>563.07000000000005</v>
      </c>
      <c r="C830" s="259"/>
      <c r="D830" s="22">
        <v>481.25</v>
      </c>
      <c r="E830" s="98">
        <v>520.52</v>
      </c>
      <c r="F830" s="58"/>
    </row>
    <row r="831" spans="1:6" hidden="1" x14ac:dyDescent="0.35">
      <c r="A831" s="226">
        <v>42870</v>
      </c>
      <c r="B831" s="19">
        <v>568.86</v>
      </c>
      <c r="C831" s="259"/>
      <c r="D831" s="22">
        <v>486.2</v>
      </c>
      <c r="E831" s="98">
        <v>530.16499999999996</v>
      </c>
      <c r="F831" s="58"/>
    </row>
    <row r="832" spans="1:6" hidden="1" x14ac:dyDescent="0.35">
      <c r="A832" s="226">
        <v>42871</v>
      </c>
      <c r="B832" s="19">
        <v>576.82000000000005</v>
      </c>
      <c r="C832" s="259"/>
      <c r="D832" s="22">
        <v>493.01</v>
      </c>
      <c r="E832" s="98">
        <v>535.79</v>
      </c>
      <c r="F832" s="58"/>
    </row>
    <row r="833" spans="1:6" hidden="1" x14ac:dyDescent="0.35">
      <c r="A833" s="226">
        <v>42872</v>
      </c>
      <c r="B833" s="19">
        <v>577.54</v>
      </c>
      <c r="C833" s="259"/>
      <c r="D833" s="22">
        <v>493.62</v>
      </c>
      <c r="E833" s="98">
        <v>542.38</v>
      </c>
      <c r="F833" s="58"/>
    </row>
    <row r="834" spans="1:6" hidden="1" x14ac:dyDescent="0.35">
      <c r="A834" s="226">
        <v>42873</v>
      </c>
      <c r="B834" s="19">
        <v>579.71</v>
      </c>
      <c r="C834" s="259"/>
      <c r="D834" s="22">
        <v>495.48</v>
      </c>
      <c r="E834" s="98">
        <v>539.16999999999996</v>
      </c>
      <c r="F834" s="58"/>
    </row>
    <row r="835" spans="1:6" hidden="1" x14ac:dyDescent="0.35">
      <c r="A835" s="226">
        <v>42874</v>
      </c>
      <c r="B835" s="19">
        <v>573.91999999999996</v>
      </c>
      <c r="C835" s="259"/>
      <c r="D835" s="22">
        <v>490.53</v>
      </c>
      <c r="E835" s="98">
        <v>534.18499999999995</v>
      </c>
      <c r="F835" s="58"/>
    </row>
    <row r="836" spans="1:6" hidden="1" x14ac:dyDescent="0.35">
      <c r="A836" s="226">
        <v>42877</v>
      </c>
      <c r="B836" s="19">
        <v>576.09</v>
      </c>
      <c r="C836" s="259"/>
      <c r="D836" s="22">
        <v>492.39</v>
      </c>
      <c r="E836" s="98">
        <v>548.05999999999995</v>
      </c>
      <c r="F836" s="58"/>
    </row>
    <row r="837" spans="1:6" hidden="1" x14ac:dyDescent="0.35">
      <c r="A837" s="226">
        <v>42878</v>
      </c>
      <c r="B837" s="19">
        <v>580.44000000000005</v>
      </c>
      <c r="C837" s="259"/>
      <c r="D837" s="22">
        <v>496.1</v>
      </c>
      <c r="E837" s="98">
        <v>551.71</v>
      </c>
      <c r="F837" s="58"/>
    </row>
    <row r="838" spans="1:6" hidden="1" x14ac:dyDescent="0.35">
      <c r="A838" s="226">
        <v>42879</v>
      </c>
      <c r="B838" s="19">
        <v>576.82000000000005</v>
      </c>
      <c r="C838" s="259"/>
      <c r="D838" s="22">
        <v>493.01</v>
      </c>
      <c r="E838" s="98">
        <v>546.55999999999995</v>
      </c>
      <c r="F838" s="58"/>
    </row>
    <row r="839" spans="1:6" hidden="1" x14ac:dyDescent="0.35">
      <c r="A839" s="226">
        <v>42880</v>
      </c>
      <c r="B839" s="19">
        <v>577.54</v>
      </c>
      <c r="C839" s="259"/>
      <c r="D839" s="22">
        <v>493.62</v>
      </c>
      <c r="E839" s="98">
        <v>552.51</v>
      </c>
      <c r="F839" s="58"/>
    </row>
    <row r="840" spans="1:6" hidden="1" x14ac:dyDescent="0.35">
      <c r="A840" s="226">
        <v>42881</v>
      </c>
      <c r="B840" s="19">
        <v>576.09</v>
      </c>
      <c r="C840" s="259"/>
      <c r="D840" s="22">
        <v>492.39</v>
      </c>
      <c r="E840" s="98">
        <v>550.26</v>
      </c>
      <c r="F840" s="58"/>
    </row>
    <row r="841" spans="1:6" hidden="1" x14ac:dyDescent="0.35">
      <c r="A841" s="226">
        <v>42887</v>
      </c>
      <c r="B841" s="19">
        <v>576.09</v>
      </c>
      <c r="C841" s="259"/>
      <c r="D841" s="22">
        <v>492.39</v>
      </c>
      <c r="E841" s="98">
        <v>556.20500000000004</v>
      </c>
      <c r="F841" s="58"/>
    </row>
    <row r="842" spans="1:6" hidden="1" x14ac:dyDescent="0.35">
      <c r="A842" s="226">
        <v>42888</v>
      </c>
      <c r="B842" s="19">
        <v>571.03</v>
      </c>
      <c r="C842" s="259"/>
      <c r="D842" s="22">
        <v>488.06</v>
      </c>
      <c r="E842" s="98">
        <v>552.83500000000004</v>
      </c>
      <c r="F842" s="58"/>
    </row>
    <row r="843" spans="1:6" hidden="1" x14ac:dyDescent="0.35">
      <c r="A843" s="226">
        <v>42891</v>
      </c>
      <c r="B843" s="19">
        <v>580.44000000000005</v>
      </c>
      <c r="C843" s="259"/>
      <c r="D843" s="22">
        <v>496.1</v>
      </c>
      <c r="E843" s="98">
        <v>563.76</v>
      </c>
      <c r="F843" s="58"/>
    </row>
    <row r="844" spans="1:6" hidden="1" x14ac:dyDescent="0.35">
      <c r="A844" s="226">
        <v>42892</v>
      </c>
      <c r="B844" s="19">
        <v>581.16</v>
      </c>
      <c r="C844" s="259"/>
      <c r="D844" s="22">
        <v>496.72</v>
      </c>
      <c r="E844" s="98">
        <v>564.08500000000004</v>
      </c>
      <c r="F844" s="58"/>
    </row>
    <row r="845" spans="1:6" hidden="1" x14ac:dyDescent="0.35">
      <c r="A845" s="226">
        <v>42893</v>
      </c>
      <c r="B845" s="19">
        <v>584.04999999999995</v>
      </c>
      <c r="C845" s="259"/>
      <c r="D845" s="22">
        <v>499.19</v>
      </c>
      <c r="E845" s="98">
        <v>567.94000000000005</v>
      </c>
      <c r="F845" s="58"/>
    </row>
    <row r="846" spans="1:6" hidden="1" x14ac:dyDescent="0.35">
      <c r="A846" s="226">
        <v>42894</v>
      </c>
      <c r="B846" s="19">
        <v>582.61</v>
      </c>
      <c r="C846" s="259"/>
      <c r="D846" s="22">
        <v>497.95</v>
      </c>
      <c r="E846" s="98">
        <v>564.25</v>
      </c>
      <c r="F846" s="58"/>
    </row>
    <row r="847" spans="1:6" hidden="1" x14ac:dyDescent="0.35">
      <c r="A847" s="226">
        <v>42895</v>
      </c>
      <c r="B847" s="19">
        <v>577.54</v>
      </c>
      <c r="C847" s="259"/>
      <c r="D847" s="22">
        <v>493.62</v>
      </c>
      <c r="E847" s="98">
        <v>558.13499999999999</v>
      </c>
      <c r="F847" s="58"/>
    </row>
    <row r="848" spans="1:6" hidden="1" x14ac:dyDescent="0.35">
      <c r="A848" s="226">
        <v>42898</v>
      </c>
      <c r="B848" s="19">
        <v>571.03</v>
      </c>
      <c r="C848" s="259"/>
      <c r="D848" s="22">
        <v>488.06</v>
      </c>
      <c r="E848" s="98">
        <v>551.70500000000004</v>
      </c>
      <c r="F848" s="58"/>
    </row>
    <row r="849" spans="1:6" hidden="1" x14ac:dyDescent="0.35">
      <c r="A849" s="226">
        <v>42899</v>
      </c>
      <c r="B849" s="19">
        <v>565.96</v>
      </c>
      <c r="C849" s="259"/>
      <c r="D849" s="22">
        <v>483.73</v>
      </c>
      <c r="E849" s="98">
        <v>543.66999999999996</v>
      </c>
      <c r="F849" s="58"/>
    </row>
    <row r="850" spans="1:6" hidden="1" x14ac:dyDescent="0.35">
      <c r="A850" s="226">
        <v>42900</v>
      </c>
      <c r="B850" s="19">
        <v>568.13</v>
      </c>
      <c r="C850" s="259"/>
      <c r="D850" s="22">
        <v>485.58</v>
      </c>
      <c r="E850" s="98">
        <v>541.74</v>
      </c>
      <c r="F850" s="58"/>
    </row>
    <row r="851" spans="1:6" hidden="1" x14ac:dyDescent="0.35">
      <c r="A851" s="226">
        <v>42902</v>
      </c>
      <c r="B851" s="19">
        <v>565.24</v>
      </c>
      <c r="C851" s="259"/>
      <c r="D851" s="22">
        <v>483.11</v>
      </c>
      <c r="E851" s="98">
        <v>538.68499999999995</v>
      </c>
      <c r="F851" s="58"/>
    </row>
    <row r="852" spans="1:6" hidden="1" x14ac:dyDescent="0.35">
      <c r="A852" s="226">
        <v>42905</v>
      </c>
      <c r="B852" s="19">
        <v>563.79</v>
      </c>
      <c r="C852" s="259"/>
      <c r="D852" s="22">
        <v>481.87</v>
      </c>
      <c r="E852" s="98">
        <v>535.15</v>
      </c>
      <c r="F852" s="58"/>
    </row>
    <row r="853" spans="1:6" hidden="1" x14ac:dyDescent="0.35">
      <c r="A853" s="226">
        <v>42906</v>
      </c>
      <c r="B853" s="19">
        <v>563.07000000000005</v>
      </c>
      <c r="C853" s="259"/>
      <c r="D853" s="22">
        <v>481.25</v>
      </c>
      <c r="E853" s="98">
        <v>531.29499999999996</v>
      </c>
      <c r="F853" s="58"/>
    </row>
    <row r="854" spans="1:6" hidden="1" x14ac:dyDescent="0.35">
      <c r="A854" s="226">
        <v>42907</v>
      </c>
      <c r="B854" s="19">
        <v>563.07000000000005</v>
      </c>
      <c r="C854" s="259"/>
      <c r="D854" s="22">
        <v>481.25</v>
      </c>
      <c r="E854" s="98">
        <v>529.52</v>
      </c>
      <c r="F854" s="58"/>
    </row>
    <row r="855" spans="1:6" hidden="1" x14ac:dyDescent="0.35">
      <c r="A855" s="226">
        <v>42908</v>
      </c>
      <c r="B855" s="19">
        <v>567.41</v>
      </c>
      <c r="C855" s="259"/>
      <c r="D855" s="22">
        <v>484.96</v>
      </c>
      <c r="E855" s="98">
        <v>531.29</v>
      </c>
      <c r="F855" s="58"/>
    </row>
    <row r="856" spans="1:6" hidden="1" x14ac:dyDescent="0.35">
      <c r="A856" s="226">
        <v>42909</v>
      </c>
      <c r="B856" s="19">
        <v>568.13</v>
      </c>
      <c r="C856" s="259"/>
      <c r="D856" s="22">
        <v>485.58</v>
      </c>
      <c r="E856" s="98">
        <v>532.9</v>
      </c>
      <c r="F856" s="58"/>
    </row>
    <row r="857" spans="1:6" hidden="1" x14ac:dyDescent="0.35">
      <c r="A857" s="226">
        <v>42912</v>
      </c>
      <c r="B857" s="19">
        <v>568.13</v>
      </c>
      <c r="C857" s="259"/>
      <c r="D857" s="22">
        <v>485.58</v>
      </c>
      <c r="E857" s="98">
        <v>536.59500000000003</v>
      </c>
      <c r="F857" s="58"/>
    </row>
    <row r="858" spans="1:6" hidden="1" x14ac:dyDescent="0.35">
      <c r="A858" s="226">
        <v>42913</v>
      </c>
      <c r="B858" s="19">
        <v>568.13</v>
      </c>
      <c r="C858" s="259"/>
      <c r="D858" s="22">
        <v>485.58</v>
      </c>
      <c r="E858" s="98">
        <v>531.92999999999995</v>
      </c>
      <c r="F858" s="58"/>
    </row>
    <row r="859" spans="1:6" hidden="1" x14ac:dyDescent="0.35">
      <c r="A859" s="226">
        <v>42914</v>
      </c>
      <c r="B859" s="19">
        <v>569.58000000000004</v>
      </c>
      <c r="C859" s="259"/>
      <c r="D859" s="22">
        <v>486.82</v>
      </c>
      <c r="E859" s="98">
        <v>536.59500000000003</v>
      </c>
      <c r="F859" s="58"/>
    </row>
    <row r="860" spans="1:6" hidden="1" x14ac:dyDescent="0.35">
      <c r="A860" s="226">
        <v>42915</v>
      </c>
      <c r="B860" s="19">
        <v>568.86</v>
      </c>
      <c r="C860" s="259"/>
      <c r="D860" s="22">
        <v>486.2</v>
      </c>
      <c r="E860" s="98">
        <v>540.77499999999998</v>
      </c>
      <c r="F860" s="58"/>
    </row>
    <row r="861" spans="1:6" hidden="1" x14ac:dyDescent="0.35">
      <c r="A861" s="226">
        <v>42916</v>
      </c>
      <c r="B861" s="19">
        <v>564.51</v>
      </c>
      <c r="C861" s="259"/>
      <c r="D861" s="22">
        <v>482.49</v>
      </c>
      <c r="E861" s="98">
        <v>534.35</v>
      </c>
      <c r="F861" s="58"/>
    </row>
    <row r="862" spans="1:6" hidden="1" x14ac:dyDescent="0.35">
      <c r="A862" s="226">
        <v>42919</v>
      </c>
      <c r="B862" s="19">
        <v>563.07000000000005</v>
      </c>
      <c r="C862" s="259"/>
      <c r="D862" s="22">
        <v>481.25</v>
      </c>
      <c r="E862" s="98">
        <v>533.70000000000005</v>
      </c>
      <c r="F862" s="58"/>
    </row>
    <row r="863" spans="1:6" hidden="1" x14ac:dyDescent="0.35">
      <c r="A863" s="226">
        <v>42920</v>
      </c>
      <c r="B863" s="19">
        <v>550.04</v>
      </c>
      <c r="C863" s="259"/>
      <c r="D863" s="22">
        <v>470.12</v>
      </c>
      <c r="E863" s="98">
        <v>517.625</v>
      </c>
      <c r="F863" s="58"/>
    </row>
    <row r="864" spans="1:6" hidden="1" x14ac:dyDescent="0.35">
      <c r="A864" s="226">
        <v>42921</v>
      </c>
      <c r="B864" s="19">
        <v>550.04</v>
      </c>
      <c r="C864" s="259"/>
      <c r="D864" s="22">
        <v>470.12</v>
      </c>
      <c r="E864" s="98">
        <v>518.43499999999995</v>
      </c>
      <c r="F864" s="58"/>
    </row>
    <row r="865" spans="1:7" hidden="1" x14ac:dyDescent="0.35">
      <c r="A865" s="226">
        <v>42922</v>
      </c>
      <c r="B865" s="19">
        <v>546.41999999999996</v>
      </c>
      <c r="C865" s="259"/>
      <c r="D865" s="22">
        <v>467.03</v>
      </c>
      <c r="E865" s="98">
        <v>515.70000000000005</v>
      </c>
      <c r="F865" s="58"/>
    </row>
    <row r="866" spans="1:7" hidden="1" x14ac:dyDescent="0.35">
      <c r="A866" s="226">
        <v>42923</v>
      </c>
      <c r="B866" s="19">
        <v>544.25</v>
      </c>
      <c r="C866" s="259"/>
      <c r="D866" s="22">
        <v>465.17</v>
      </c>
      <c r="E866" s="98">
        <v>490.62</v>
      </c>
      <c r="F866" s="58"/>
    </row>
    <row r="867" spans="1:7" hidden="1" x14ac:dyDescent="0.35">
      <c r="A867" s="226">
        <v>42926</v>
      </c>
      <c r="B867" s="19">
        <v>526.88</v>
      </c>
      <c r="C867" s="259"/>
      <c r="D867" s="22">
        <v>450.32</v>
      </c>
      <c r="E867" s="98">
        <v>499.14</v>
      </c>
      <c r="F867" s="58"/>
    </row>
    <row r="868" spans="1:7" hidden="1" x14ac:dyDescent="0.35">
      <c r="A868" s="226">
        <v>42927</v>
      </c>
      <c r="B868" s="19">
        <v>523.98</v>
      </c>
      <c r="C868" s="259"/>
      <c r="D868" s="22">
        <v>447.85</v>
      </c>
      <c r="E868" s="98">
        <v>501.875</v>
      </c>
      <c r="F868" s="58"/>
    </row>
    <row r="869" spans="1:7" hidden="1" x14ac:dyDescent="0.35">
      <c r="A869" s="226">
        <v>42928</v>
      </c>
      <c r="B869" s="19">
        <v>537.01</v>
      </c>
      <c r="C869" s="259"/>
      <c r="D869" s="22">
        <v>458.98</v>
      </c>
      <c r="E869" s="98">
        <v>510.55</v>
      </c>
      <c r="F869" s="58"/>
    </row>
    <row r="870" spans="1:7" hidden="1" x14ac:dyDescent="0.35">
      <c r="A870" s="226">
        <v>42929</v>
      </c>
      <c r="B870" s="19">
        <v>539.17999999999995</v>
      </c>
      <c r="C870" s="259"/>
      <c r="D870" s="22">
        <v>460.84</v>
      </c>
      <c r="E870" s="98">
        <v>511.68</v>
      </c>
      <c r="F870" s="58"/>
    </row>
    <row r="871" spans="1:7" hidden="1" x14ac:dyDescent="0.35">
      <c r="A871" s="226">
        <v>42930</v>
      </c>
      <c r="B871" s="19">
        <v>527.6</v>
      </c>
      <c r="C871" s="259"/>
      <c r="D871" s="22">
        <v>450.94</v>
      </c>
      <c r="E871" s="98">
        <v>503</v>
      </c>
      <c r="F871" s="58"/>
    </row>
    <row r="872" spans="1:7" hidden="1" x14ac:dyDescent="0.35">
      <c r="A872" s="226">
        <v>42933</v>
      </c>
      <c r="B872" s="20">
        <v>543</v>
      </c>
      <c r="C872" s="259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6">
        <v>42934</v>
      </c>
      <c r="B873" s="20">
        <v>546</v>
      </c>
      <c r="C873" s="259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 x14ac:dyDescent="0.35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 x14ac:dyDescent="0.35">
      <c r="A875" s="226">
        <v>42936</v>
      </c>
      <c r="B875" s="31">
        <f>+IF(F875=0,"",C875/F875)</f>
        <v>546.42040355498943</v>
      </c>
      <c r="C875" s="260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 x14ac:dyDescent="0.35">
      <c r="A876" s="226">
        <v>42940</v>
      </c>
      <c r="B876" s="31">
        <f t="shared" ref="B876:B951" si="6">+IF(F876=0,"",C876/F876)</f>
        <v>547.86787482268483</v>
      </c>
      <c r="C876" s="269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 x14ac:dyDescent="0.35">
      <c r="A877" s="226">
        <v>42941</v>
      </c>
      <c r="B877" s="31">
        <f t="shared" si="6"/>
        <v>546.42040355498943</v>
      </c>
      <c r="C877" s="269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 x14ac:dyDescent="0.35">
      <c r="A878" s="226">
        <v>42942</v>
      </c>
      <c r="B878" s="187">
        <f t="shared" si="6"/>
        <v>544.97293228729416</v>
      </c>
      <c r="C878" s="270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 x14ac:dyDescent="0.35">
      <c r="A879" s="226">
        <v>42943</v>
      </c>
      <c r="B879" s="31">
        <f t="shared" si="6"/>
        <v>552.21028862577077</v>
      </c>
      <c r="C879" s="269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 x14ac:dyDescent="0.35">
      <c r="A880" s="226">
        <v>42944</v>
      </c>
      <c r="B880" s="31">
        <f t="shared" si="6"/>
        <v>550.0390817242278</v>
      </c>
      <c r="C880" s="269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 x14ac:dyDescent="0.35">
      <c r="A881" s="226">
        <v>42947</v>
      </c>
      <c r="B881" s="31">
        <f t="shared" si="6"/>
        <v>552.21028862577077</v>
      </c>
      <c r="C881" s="269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 x14ac:dyDescent="0.35">
      <c r="A882" s="226">
        <v>42948</v>
      </c>
      <c r="B882" s="31">
        <f t="shared" si="6"/>
        <v>552.93402425961847</v>
      </c>
      <c r="C882" s="269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 x14ac:dyDescent="0.35">
      <c r="A883" s="226">
        <v>42949</v>
      </c>
      <c r="B883" s="31">
        <f t="shared" si="6"/>
        <v>551.48655299192308</v>
      </c>
      <c r="C883" s="269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 x14ac:dyDescent="0.35">
      <c r="A884" s="226">
        <v>42950</v>
      </c>
      <c r="B884" s="31">
        <f t="shared" si="6"/>
        <v>550.76281735807549</v>
      </c>
      <c r="C884" s="269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 x14ac:dyDescent="0.35">
      <c r="A885" s="226">
        <v>42951</v>
      </c>
      <c r="B885" s="31">
        <f t="shared" si="6"/>
        <v>550.0390817242278</v>
      </c>
      <c r="C885" s="269">
        <v>3800</v>
      </c>
      <c r="D885" s="31">
        <f t="shared" si="7"/>
        <v>470.11887326857078</v>
      </c>
      <c r="E885" s="303">
        <v>535.95000000000005</v>
      </c>
      <c r="F885" s="171">
        <v>6.9085999999999999</v>
      </c>
      <c r="G885" s="185">
        <f t="shared" si="8"/>
        <v>-5</v>
      </c>
    </row>
    <row r="886" spans="1:7" hidden="1" x14ac:dyDescent="0.35">
      <c r="A886" s="226">
        <v>42954</v>
      </c>
      <c r="B886" s="31">
        <f t="shared" si="6"/>
        <v>539.18304721651282</v>
      </c>
      <c r="C886" s="269">
        <v>3725</v>
      </c>
      <c r="D886" s="31">
        <f t="shared" si="7"/>
        <v>460.84021129616485</v>
      </c>
      <c r="E886" s="304">
        <v>521.48500000000001</v>
      </c>
      <c r="F886" s="171">
        <v>6.9085999999999999</v>
      </c>
      <c r="G886" s="185">
        <f t="shared" si="8"/>
        <v>-75</v>
      </c>
    </row>
    <row r="887" spans="1:7" hidden="1" x14ac:dyDescent="0.35">
      <c r="A887" s="226">
        <v>42955</v>
      </c>
      <c r="B887" s="31">
        <f t="shared" si="6"/>
        <v>540.6305184842081</v>
      </c>
      <c r="C887" s="269">
        <v>3735</v>
      </c>
      <c r="D887" s="31">
        <f t="shared" si="7"/>
        <v>462.07736622581893</v>
      </c>
      <c r="E887" s="303">
        <v>522.92999999999995</v>
      </c>
      <c r="F887" s="171">
        <v>6.9085999999999999</v>
      </c>
      <c r="G887" s="185">
        <f t="shared" si="8"/>
        <v>10</v>
      </c>
    </row>
    <row r="888" spans="1:7" hidden="1" x14ac:dyDescent="0.35">
      <c r="A888" s="226">
        <v>42956</v>
      </c>
      <c r="B888" s="31">
        <f t="shared" si="6"/>
        <v>544.97293228729416</v>
      </c>
      <c r="C888" s="259">
        <v>3765</v>
      </c>
      <c r="D888" s="31">
        <f t="shared" si="7"/>
        <v>465.78883101478135</v>
      </c>
      <c r="E888" s="303">
        <v>530.48500000000001</v>
      </c>
      <c r="F888" s="171">
        <v>6.9085999999999999</v>
      </c>
      <c r="G888" s="185">
        <f t="shared" si="8"/>
        <v>30</v>
      </c>
    </row>
    <row r="889" spans="1:7" hidden="1" x14ac:dyDescent="0.35">
      <c r="A889" s="226">
        <v>42957</v>
      </c>
      <c r="B889" s="20">
        <f t="shared" si="6"/>
        <v>553.65775989346616</v>
      </c>
      <c r="C889" s="259">
        <v>3825</v>
      </c>
      <c r="D889" s="31">
        <f t="shared" si="7"/>
        <v>473.21176059270613</v>
      </c>
      <c r="E889" s="303">
        <v>543.19000000000005</v>
      </c>
      <c r="F889" s="171">
        <v>6.9085999999999999</v>
      </c>
      <c r="G889" s="185">
        <f t="shared" si="8"/>
        <v>60</v>
      </c>
    </row>
    <row r="890" spans="1:7" hidden="1" x14ac:dyDescent="0.35">
      <c r="A890" s="226">
        <v>42958</v>
      </c>
      <c r="B890" s="31">
        <f t="shared" si="6"/>
        <v>563.06632313348587</v>
      </c>
      <c r="C890" s="259">
        <v>3890</v>
      </c>
      <c r="D890" s="31">
        <f t="shared" si="7"/>
        <v>481.25326763545803</v>
      </c>
      <c r="E890" s="303">
        <v>550.26</v>
      </c>
      <c r="F890" s="171">
        <v>6.9085999999999999</v>
      </c>
      <c r="G890" s="185">
        <f t="shared" si="8"/>
        <v>65</v>
      </c>
    </row>
    <row r="891" spans="1:7" hidden="1" x14ac:dyDescent="0.35">
      <c r="A891" s="226">
        <v>42961</v>
      </c>
      <c r="B891" s="20">
        <f t="shared" si="6"/>
        <v>562.34258749963817</v>
      </c>
      <c r="C891" s="259">
        <v>3885</v>
      </c>
      <c r="D891" s="20">
        <f t="shared" si="7"/>
        <v>480.63469017063096</v>
      </c>
      <c r="E891" s="303">
        <v>548.33000000000004</v>
      </c>
      <c r="F891" s="171">
        <v>6.9085999999999999</v>
      </c>
      <c r="G891" s="185">
        <f t="shared" si="8"/>
        <v>-5</v>
      </c>
    </row>
    <row r="892" spans="1:7" hidden="1" x14ac:dyDescent="0.35">
      <c r="A892" s="226">
        <v>42962</v>
      </c>
      <c r="B892" s="20">
        <f t="shared" si="6"/>
        <v>559.4476449642475</v>
      </c>
      <c r="C892" s="259">
        <v>3865</v>
      </c>
      <c r="D892" s="20">
        <f t="shared" si="7"/>
        <v>478.16038031132268</v>
      </c>
      <c r="E892" s="303">
        <v>545.12</v>
      </c>
      <c r="F892" s="171">
        <v>6.9085999999999999</v>
      </c>
      <c r="G892" s="185">
        <f t="shared" si="8"/>
        <v>-20</v>
      </c>
    </row>
    <row r="893" spans="1:7" hidden="1" x14ac:dyDescent="0.35">
      <c r="A893" s="226">
        <v>42963</v>
      </c>
      <c r="B893" s="20">
        <f t="shared" si="6"/>
        <v>553.65775989346616</v>
      </c>
      <c r="C893" s="259">
        <v>3825</v>
      </c>
      <c r="D893" s="20">
        <f t="shared" si="7"/>
        <v>473.21176059270613</v>
      </c>
      <c r="E893" s="303">
        <v>535.15</v>
      </c>
      <c r="F893" s="171">
        <v>6.9085999999999999</v>
      </c>
      <c r="G893" s="185">
        <f t="shared" si="8"/>
        <v>-40</v>
      </c>
    </row>
    <row r="894" spans="1:7" hidden="1" x14ac:dyDescent="0.35">
      <c r="A894" s="226">
        <v>42964</v>
      </c>
      <c r="B894" s="20">
        <f t="shared" si="6"/>
        <v>566.68500130272412</v>
      </c>
      <c r="C894" s="259">
        <v>3915</v>
      </c>
      <c r="D894" s="20">
        <f t="shared" si="7"/>
        <v>484.34615495959332</v>
      </c>
      <c r="E894" s="303">
        <v>550.41999999999996</v>
      </c>
      <c r="F894" s="171">
        <v>6.9085999999999999</v>
      </c>
      <c r="G894" s="185">
        <f t="shared" si="8"/>
        <v>90</v>
      </c>
    </row>
    <row r="895" spans="1:7" hidden="1" x14ac:dyDescent="0.35">
      <c r="A895" s="226">
        <v>42965</v>
      </c>
      <c r="B895" s="20">
        <f t="shared" si="6"/>
        <v>562.34258749963817</v>
      </c>
      <c r="C895" s="259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 x14ac:dyDescent="0.35">
      <c r="A896" s="226">
        <v>42968</v>
      </c>
      <c r="B896" s="20">
        <f t="shared" si="6"/>
        <v>560.89511623194278</v>
      </c>
      <c r="C896" s="259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 x14ac:dyDescent="0.35">
      <c r="A897" s="226">
        <v>42969</v>
      </c>
      <c r="B897" s="20">
        <f t="shared" si="6"/>
        <v>562.34258749963817</v>
      </c>
      <c r="C897" s="259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 x14ac:dyDescent="0.35">
      <c r="A898" s="226">
        <v>42970</v>
      </c>
      <c r="B898" s="20">
        <f t="shared" si="6"/>
        <v>561.61885186579048</v>
      </c>
      <c r="C898" s="259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 x14ac:dyDescent="0.35">
      <c r="A899" s="226">
        <v>42971</v>
      </c>
      <c r="B899" s="20">
        <f t="shared" si="6"/>
        <v>563.79005876733345</v>
      </c>
      <c r="C899" s="259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 x14ac:dyDescent="0.35">
      <c r="A900" s="226">
        <v>42972</v>
      </c>
      <c r="B900" s="20">
        <f t="shared" si="6"/>
        <v>560.89511623194278</v>
      </c>
      <c r="C900" s="259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 x14ac:dyDescent="0.35">
      <c r="A901" s="226">
        <v>42975</v>
      </c>
      <c r="B901" s="20">
        <f t="shared" si="6"/>
        <v>564.51379440118114</v>
      </c>
      <c r="C901" s="259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 x14ac:dyDescent="0.35">
      <c r="A902" s="226">
        <v>42976</v>
      </c>
      <c r="B902" s="20">
        <f t="shared" si="6"/>
        <v>570.30367947196248</v>
      </c>
      <c r="C902" s="259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 x14ac:dyDescent="0.35">
      <c r="A903" s="226">
        <v>42977</v>
      </c>
      <c r="B903" s="20">
        <f t="shared" si="6"/>
        <v>568.8562082042672</v>
      </c>
      <c r="C903" s="259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 x14ac:dyDescent="0.35">
      <c r="A904" s="226">
        <v>42978</v>
      </c>
      <c r="B904" s="20">
        <f t="shared" si="6"/>
        <v>565.96126566887654</v>
      </c>
      <c r="C904" s="259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 x14ac:dyDescent="0.35">
      <c r="A905" s="226">
        <v>42979</v>
      </c>
      <c r="B905" s="20">
        <f t="shared" si="6"/>
        <v>568.13247257041951</v>
      </c>
      <c r="C905" s="259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 x14ac:dyDescent="0.35">
      <c r="A906" s="226">
        <v>42983</v>
      </c>
      <c r="B906" s="20">
        <f t="shared" si="6"/>
        <v>575.36982890889612</v>
      </c>
      <c r="C906" s="259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 x14ac:dyDescent="0.35">
      <c r="A907" s="226">
        <v>42984</v>
      </c>
      <c r="B907" s="20">
        <f t="shared" si="6"/>
        <v>574.64609327504854</v>
      </c>
      <c r="C907" s="259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 x14ac:dyDescent="0.35">
      <c r="A908" s="226">
        <v>42985</v>
      </c>
      <c r="B908" s="20">
        <f t="shared" si="6"/>
        <v>572.47488637350546</v>
      </c>
      <c r="C908" s="259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 x14ac:dyDescent="0.35">
      <c r="A909" s="226">
        <v>42986</v>
      </c>
      <c r="B909" s="20">
        <f t="shared" si="6"/>
        <v>574.64609327504854</v>
      </c>
      <c r="C909" s="259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 x14ac:dyDescent="0.35">
      <c r="A910" s="226">
        <v>42990</v>
      </c>
      <c r="B910" s="20">
        <f t="shared" si="6"/>
        <v>566.68500130272412</v>
      </c>
      <c r="C910" s="259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 x14ac:dyDescent="0.35">
      <c r="A911" s="226">
        <v>42991</v>
      </c>
      <c r="B911" s="20">
        <f t="shared" si="6"/>
        <v>567.40873693657181</v>
      </c>
      <c r="C911" s="259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 x14ac:dyDescent="0.35">
      <c r="A912" s="226">
        <v>42992</v>
      </c>
      <c r="B912" s="20">
        <f t="shared" si="6"/>
        <v>564.51379440118114</v>
      </c>
      <c r="C912" s="259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 x14ac:dyDescent="0.35">
      <c r="A913" s="226">
        <v>42993</v>
      </c>
      <c r="B913" s="20">
        <f t="shared" si="6"/>
        <v>567.40873693657181</v>
      </c>
      <c r="C913" s="259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 x14ac:dyDescent="0.35">
      <c r="A914" s="226">
        <v>42996</v>
      </c>
      <c r="B914" s="20">
        <f t="shared" si="6"/>
        <v>564.51379440118114</v>
      </c>
      <c r="C914" s="259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 x14ac:dyDescent="0.35">
      <c r="A915" s="226">
        <v>42997</v>
      </c>
      <c r="B915" s="20">
        <f t="shared" si="6"/>
        <v>557.27643806270441</v>
      </c>
      <c r="C915" s="259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 x14ac:dyDescent="0.35">
      <c r="A916" s="226">
        <v>42998</v>
      </c>
      <c r="B916" s="20">
        <f t="shared" si="6"/>
        <v>558.00017369655211</v>
      </c>
      <c r="C916" s="259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 x14ac:dyDescent="0.35">
      <c r="A917" s="226">
        <v>42999</v>
      </c>
      <c r="B917" s="20">
        <f t="shared" si="6"/>
        <v>554.38149552731375</v>
      </c>
      <c r="C917" s="259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 x14ac:dyDescent="0.35">
      <c r="A918" s="226">
        <v>43000</v>
      </c>
      <c r="B918" s="20">
        <f t="shared" si="6"/>
        <v>550.76281735807549</v>
      </c>
      <c r="C918" s="259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 x14ac:dyDescent="0.35">
      <c r="A919" s="226">
        <v>43003</v>
      </c>
      <c r="B919" s="20">
        <f t="shared" si="6"/>
        <v>550.0390817242278</v>
      </c>
      <c r="C919" s="259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 x14ac:dyDescent="0.35">
      <c r="A920" s="226">
        <v>43004</v>
      </c>
      <c r="B920" s="20">
        <f t="shared" si="6"/>
        <v>558.00017369655211</v>
      </c>
      <c r="C920" s="259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 x14ac:dyDescent="0.35">
      <c r="A921" s="226">
        <v>43005</v>
      </c>
      <c r="B921" s="20">
        <f t="shared" si="6"/>
        <v>553.65775989346616</v>
      </c>
      <c r="C921" s="259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 x14ac:dyDescent="0.35">
      <c r="A922" s="226">
        <v>43006</v>
      </c>
      <c r="B922" s="20">
        <f t="shared" si="6"/>
        <v>551.48655299192308</v>
      </c>
      <c r="C922" s="259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 x14ac:dyDescent="0.35">
      <c r="A923" s="226">
        <v>43007</v>
      </c>
      <c r="B923" s="20">
        <f t="shared" si="6"/>
        <v>552.93402425961847</v>
      </c>
      <c r="C923" s="259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 x14ac:dyDescent="0.35">
      <c r="A924" s="226">
        <v>43010</v>
      </c>
      <c r="B924" s="20">
        <f t="shared" si="6"/>
        <v>552.93402425961847</v>
      </c>
      <c r="C924" s="259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 x14ac:dyDescent="0.35">
      <c r="A925" s="226">
        <v>43011</v>
      </c>
      <c r="B925" s="20">
        <f t="shared" si="6"/>
        <v>552.93402425961847</v>
      </c>
      <c r="C925" s="259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 x14ac:dyDescent="0.35">
      <c r="A926" s="226">
        <v>43012</v>
      </c>
      <c r="B926" s="20">
        <f t="shared" si="6"/>
        <v>552.93402425961847</v>
      </c>
      <c r="C926" s="259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 x14ac:dyDescent="0.35">
      <c r="A927" s="226">
        <v>43013</v>
      </c>
      <c r="B927" s="20">
        <f t="shared" si="6"/>
        <v>552.93402425961847</v>
      </c>
      <c r="C927" s="259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 x14ac:dyDescent="0.35">
      <c r="A928" s="226">
        <v>43014</v>
      </c>
      <c r="B928" s="20">
        <f t="shared" si="6"/>
        <v>552.93402425961847</v>
      </c>
      <c r="C928" s="259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 x14ac:dyDescent="0.35">
      <c r="A929" s="226">
        <v>43017</v>
      </c>
      <c r="B929" s="20">
        <f t="shared" si="6"/>
        <v>558.00017369655211</v>
      </c>
      <c r="C929" s="259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 x14ac:dyDescent="0.35">
      <c r="A930" s="226">
        <v>43018</v>
      </c>
      <c r="B930" s="20">
        <f t="shared" si="6"/>
        <v>558.00017369655211</v>
      </c>
      <c r="C930" s="259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 x14ac:dyDescent="0.35">
      <c r="A931" s="226">
        <v>43019</v>
      </c>
      <c r="B931" s="20">
        <f t="shared" si="6"/>
        <v>557.27643806270441</v>
      </c>
      <c r="C931" s="259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 x14ac:dyDescent="0.35">
      <c r="A932" s="226">
        <v>43020</v>
      </c>
      <c r="B932" s="20">
        <f t="shared" si="6"/>
        <v>558.72390933039981</v>
      </c>
      <c r="C932" s="259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9"/>
    </row>
    <row r="933" spans="1:11" hidden="1" x14ac:dyDescent="0.35">
      <c r="A933" s="226">
        <v>43021</v>
      </c>
      <c r="B933" s="20">
        <f t="shared" si="6"/>
        <v>558.00017369655211</v>
      </c>
      <c r="C933" s="259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 x14ac:dyDescent="0.35">
      <c r="A934" s="226">
        <v>43024</v>
      </c>
      <c r="B934" s="20">
        <f t="shared" si="6"/>
        <v>560.89511623194278</v>
      </c>
      <c r="C934" s="259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 x14ac:dyDescent="0.35">
      <c r="A935" s="226">
        <v>43025</v>
      </c>
      <c r="B935" s="20">
        <f t="shared" si="6"/>
        <v>559.4476449642475</v>
      </c>
      <c r="C935" s="259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 x14ac:dyDescent="0.35">
      <c r="A936" s="226">
        <v>43026</v>
      </c>
      <c r="B936" s="20">
        <f t="shared" si="6"/>
        <v>558.72390933039981</v>
      </c>
      <c r="C936" s="259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 x14ac:dyDescent="0.35">
      <c r="A937" s="226">
        <v>43027</v>
      </c>
      <c r="B937" s="20">
        <f t="shared" si="6"/>
        <v>556.55270242885683</v>
      </c>
      <c r="C937" s="259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 x14ac:dyDescent="0.35">
      <c r="A938" s="226">
        <v>43028</v>
      </c>
      <c r="B938" s="20">
        <f t="shared" si="6"/>
        <v>558.72390933039981</v>
      </c>
      <c r="C938" s="259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 x14ac:dyDescent="0.35">
      <c r="A939" s="226">
        <v>43031</v>
      </c>
      <c r="B939" s="20">
        <f t="shared" si="6"/>
        <v>555.10523116116144</v>
      </c>
      <c r="C939" s="259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 x14ac:dyDescent="0.35">
      <c r="A940" s="226">
        <v>43032</v>
      </c>
      <c r="B940" s="20">
        <f t="shared" si="6"/>
        <v>556.55270242885683</v>
      </c>
      <c r="C940" s="259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 x14ac:dyDescent="0.35">
      <c r="A941" s="226">
        <v>43033</v>
      </c>
      <c r="B941" s="20">
        <f t="shared" si="6"/>
        <v>554.38149552731375</v>
      </c>
      <c r="C941" s="259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 x14ac:dyDescent="0.35">
      <c r="A942" s="226">
        <v>43034</v>
      </c>
      <c r="B942" s="20">
        <f t="shared" si="6"/>
        <v>555.82896679500914</v>
      </c>
      <c r="C942" s="259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 x14ac:dyDescent="0.35">
      <c r="A943" s="226">
        <v>43035</v>
      </c>
      <c r="B943" s="20">
        <f t="shared" si="6"/>
        <v>551.48655299192308</v>
      </c>
      <c r="C943" s="259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 x14ac:dyDescent="0.35">
      <c r="A944" s="226">
        <v>43038</v>
      </c>
      <c r="B944" s="20">
        <f t="shared" si="6"/>
        <v>550.76281735807549</v>
      </c>
      <c r="C944" s="259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 x14ac:dyDescent="0.35">
      <c r="A945" s="226">
        <v>43039</v>
      </c>
      <c r="B945" s="20">
        <f t="shared" si="6"/>
        <v>550.76281735807549</v>
      </c>
      <c r="C945" s="259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 x14ac:dyDescent="0.35">
      <c r="A946" s="226">
        <v>43040</v>
      </c>
      <c r="B946" s="20">
        <f t="shared" si="6"/>
        <v>549.3153460903801</v>
      </c>
      <c r="C946" s="259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 x14ac:dyDescent="0.35">
      <c r="A947" s="226">
        <v>43041</v>
      </c>
      <c r="B947" s="20">
        <f t="shared" si="6"/>
        <v>555.10523116116144</v>
      </c>
      <c r="C947" s="259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 x14ac:dyDescent="0.35">
      <c r="A948" s="226">
        <v>43042</v>
      </c>
      <c r="B948" s="20">
        <f t="shared" si="6"/>
        <v>555.82896679500914</v>
      </c>
      <c r="C948" s="259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 x14ac:dyDescent="0.35">
      <c r="A949" s="226">
        <v>43045</v>
      </c>
      <c r="B949" s="20">
        <f t="shared" si="6"/>
        <v>552.93402425961847</v>
      </c>
      <c r="C949" s="259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 x14ac:dyDescent="0.35">
      <c r="A950" s="226">
        <v>43046</v>
      </c>
      <c r="B950" s="20">
        <f t="shared" si="6"/>
        <v>555.82896679500914</v>
      </c>
      <c r="C950" s="259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 x14ac:dyDescent="0.35">
      <c r="A951" s="226">
        <v>43047</v>
      </c>
      <c r="B951" s="20">
        <f t="shared" si="6"/>
        <v>556.55270242885683</v>
      </c>
      <c r="C951" s="259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 x14ac:dyDescent="0.35">
      <c r="A952" s="226">
        <v>43048</v>
      </c>
      <c r="B952" s="20">
        <f t="shared" ref="B952:B1028" si="10">+IF(F952=0,"",C952/F952)</f>
        <v>556.55270242885683</v>
      </c>
      <c r="C952" s="259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 x14ac:dyDescent="0.35">
      <c r="A953" s="226">
        <v>43049</v>
      </c>
      <c r="B953" s="20">
        <f t="shared" si="10"/>
        <v>556.55270242885683</v>
      </c>
      <c r="C953" s="259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 x14ac:dyDescent="0.35">
      <c r="A954" s="226">
        <v>43052</v>
      </c>
      <c r="B954" s="20">
        <f t="shared" si="10"/>
        <v>555.10523116116144</v>
      </c>
      <c r="C954" s="259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 x14ac:dyDescent="0.35">
      <c r="A955" s="226">
        <v>43053</v>
      </c>
      <c r="B955" s="20">
        <f t="shared" si="10"/>
        <v>555.82896679500914</v>
      </c>
      <c r="C955" s="259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 x14ac:dyDescent="0.35">
      <c r="A956" s="226">
        <v>43054</v>
      </c>
      <c r="B956" s="20">
        <f t="shared" si="10"/>
        <v>555.82896679500914</v>
      </c>
      <c r="C956" s="259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 x14ac:dyDescent="0.35">
      <c r="A957" s="226">
        <v>43055</v>
      </c>
      <c r="B957" s="20">
        <f t="shared" si="10"/>
        <v>555.82896679500914</v>
      </c>
      <c r="C957" s="259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 x14ac:dyDescent="0.35">
      <c r="A958" s="226">
        <v>43056</v>
      </c>
      <c r="B958" s="20">
        <f t="shared" si="10"/>
        <v>556.55270242885683</v>
      </c>
      <c r="C958" s="259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 x14ac:dyDescent="0.35">
      <c r="A959" s="226">
        <v>43059</v>
      </c>
      <c r="B959" s="20">
        <f t="shared" si="10"/>
        <v>558.72390933039981</v>
      </c>
      <c r="C959" s="259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 x14ac:dyDescent="0.35">
      <c r="A960" s="226">
        <v>43060</v>
      </c>
      <c r="B960" s="20">
        <f t="shared" si="10"/>
        <v>555.10523116116144</v>
      </c>
      <c r="C960" s="259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 x14ac:dyDescent="0.35">
      <c r="A961" s="226">
        <v>43061</v>
      </c>
      <c r="B961" s="20">
        <f t="shared" si="10"/>
        <v>555.82896679500914</v>
      </c>
      <c r="C961" s="259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 x14ac:dyDescent="0.35">
      <c r="A962" s="226">
        <v>43062</v>
      </c>
      <c r="B962" s="20">
        <f t="shared" si="10"/>
        <v>555.82896679500914</v>
      </c>
      <c r="C962" s="259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 x14ac:dyDescent="0.35">
      <c r="A963" s="226">
        <v>43063</v>
      </c>
      <c r="B963" s="20">
        <f t="shared" si="10"/>
        <v>555.10523116116144</v>
      </c>
      <c r="C963" s="259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 x14ac:dyDescent="0.35">
      <c r="A964" s="226">
        <v>43066</v>
      </c>
      <c r="B964" s="20">
        <f t="shared" si="10"/>
        <v>555.10523116116144</v>
      </c>
      <c r="C964" s="259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 x14ac:dyDescent="0.35">
      <c r="A965" s="226">
        <v>43067</v>
      </c>
      <c r="B965" s="20">
        <f t="shared" si="10"/>
        <v>555.82896679500914</v>
      </c>
      <c r="C965" s="259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 x14ac:dyDescent="0.35">
      <c r="A966" s="226">
        <v>43068</v>
      </c>
      <c r="B966" s="20">
        <f t="shared" si="10"/>
        <v>552.93402425961847</v>
      </c>
      <c r="C966" s="259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 x14ac:dyDescent="0.35">
      <c r="A967" s="226">
        <v>43069</v>
      </c>
      <c r="B967" s="20">
        <f t="shared" si="10"/>
        <v>546.42040355498943</v>
      </c>
      <c r="C967" s="259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 x14ac:dyDescent="0.35">
      <c r="A968" s="226">
        <v>43070</v>
      </c>
      <c r="B968" s="20">
        <f t="shared" si="10"/>
        <v>539.18304721651282</v>
      </c>
      <c r="C968" s="259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 x14ac:dyDescent="0.35">
      <c r="A969" s="226">
        <v>43073</v>
      </c>
      <c r="B969" s="20">
        <f t="shared" si="10"/>
        <v>537.73557594881743</v>
      </c>
      <c r="C969" s="259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 x14ac:dyDescent="0.35">
      <c r="A970" s="226">
        <v>43074</v>
      </c>
      <c r="B970" s="20">
        <f t="shared" si="10"/>
        <v>537.01184031496973</v>
      </c>
      <c r="C970" s="259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 x14ac:dyDescent="0.35">
      <c r="A971" s="226">
        <v>43075</v>
      </c>
      <c r="B971" s="20">
        <f t="shared" si="10"/>
        <v>529.77448397649312</v>
      </c>
      <c r="C971" s="259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 x14ac:dyDescent="0.35">
      <c r="A972" s="226">
        <v>43076</v>
      </c>
      <c r="B972" s="20">
        <f t="shared" si="10"/>
        <v>526.87954144110245</v>
      </c>
      <c r="C972" s="259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 x14ac:dyDescent="0.35">
      <c r="A973" s="226">
        <v>43077</v>
      </c>
      <c r="B973" s="20">
        <f t="shared" si="10"/>
        <v>518.19471383493044</v>
      </c>
      <c r="C973" s="259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 x14ac:dyDescent="0.35">
      <c r="A974" s="226">
        <v>43080</v>
      </c>
      <c r="B974" s="20">
        <f t="shared" si="10"/>
        <v>522.53712763801639</v>
      </c>
      <c r="C974" s="259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 x14ac:dyDescent="0.35">
      <c r="A975" s="226">
        <v>43081</v>
      </c>
      <c r="B975" s="20">
        <f t="shared" si="10"/>
        <v>521.08965637032111</v>
      </c>
      <c r="C975" s="259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 x14ac:dyDescent="0.35">
      <c r="A976" s="226">
        <v>43082</v>
      </c>
      <c r="B976" s="20">
        <f t="shared" si="10"/>
        <v>519.64218510262572</v>
      </c>
      <c r="C976" s="259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 x14ac:dyDescent="0.35">
      <c r="A977" s="226">
        <v>43083</v>
      </c>
      <c r="B977" s="20">
        <f t="shared" si="10"/>
        <v>530.4982196103407</v>
      </c>
      <c r="C977" s="259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 x14ac:dyDescent="0.35">
      <c r="A978" s="226">
        <v>43084</v>
      </c>
      <c r="B978" s="20">
        <f t="shared" si="10"/>
        <v>528.32701270879772</v>
      </c>
      <c r="C978" s="259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 x14ac:dyDescent="0.35">
      <c r="A979" s="226">
        <v>43087</v>
      </c>
      <c r="B979" s="20">
        <f t="shared" si="10"/>
        <v>530.4982196103407</v>
      </c>
      <c r="C979" s="259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 x14ac:dyDescent="0.35">
      <c r="A980" s="226">
        <v>43088</v>
      </c>
      <c r="B980" s="20">
        <f t="shared" si="10"/>
        <v>531.94569087803609</v>
      </c>
      <c r="C980" s="259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 x14ac:dyDescent="0.35">
      <c r="A981" s="226">
        <v>43089</v>
      </c>
      <c r="B981" s="20">
        <f t="shared" si="10"/>
        <v>531.94569087803609</v>
      </c>
      <c r="C981" s="259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 x14ac:dyDescent="0.35">
      <c r="A982" s="226">
        <v>43090</v>
      </c>
      <c r="B982" s="20">
        <f t="shared" si="10"/>
        <v>531.94569087803609</v>
      </c>
      <c r="C982" s="259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 x14ac:dyDescent="0.35">
      <c r="A983" s="226">
        <v>43091</v>
      </c>
      <c r="B983" s="20">
        <f t="shared" si="10"/>
        <v>530.4982196103407</v>
      </c>
      <c r="C983" s="259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 x14ac:dyDescent="0.35">
      <c r="A984" s="226">
        <v>43094</v>
      </c>
      <c r="B984" s="20">
        <f t="shared" si="10"/>
        <v>536.28810468112204</v>
      </c>
      <c r="C984" s="259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 x14ac:dyDescent="0.35">
      <c r="A985" s="226">
        <v>43095</v>
      </c>
      <c r="B985" s="20">
        <f t="shared" si="10"/>
        <v>537.73557594881743</v>
      </c>
      <c r="C985" s="259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 x14ac:dyDescent="0.35">
      <c r="A986" s="226">
        <v>43096</v>
      </c>
      <c r="B986" s="20">
        <f t="shared" si="10"/>
        <v>539.18304721651282</v>
      </c>
      <c r="C986" s="259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 x14ac:dyDescent="0.35">
      <c r="A987" s="226">
        <v>43097</v>
      </c>
      <c r="B987" s="20">
        <f t="shared" si="10"/>
        <v>542.80172538575107</v>
      </c>
      <c r="C987" s="259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 x14ac:dyDescent="0.35">
      <c r="A988" s="226">
        <v>43098</v>
      </c>
      <c r="B988" s="20">
        <f t="shared" si="10"/>
        <v>543.52546101959877</v>
      </c>
      <c r="C988" s="259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 x14ac:dyDescent="0.35">
      <c r="A989" s="226">
        <v>43102</v>
      </c>
      <c r="B989" s="20">
        <f t="shared" si="10"/>
        <v>546.42040355498943</v>
      </c>
      <c r="C989" s="259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 x14ac:dyDescent="0.35">
      <c r="A990" s="226">
        <v>43103</v>
      </c>
      <c r="B990" s="20">
        <f t="shared" si="10"/>
        <v>549.3153460903801</v>
      </c>
      <c r="C990" s="259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 x14ac:dyDescent="0.35">
      <c r="A991" s="226">
        <v>43104</v>
      </c>
      <c r="B991" s="20">
        <f t="shared" si="10"/>
        <v>543.52546101959877</v>
      </c>
      <c r="C991" s="259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 x14ac:dyDescent="0.35">
      <c r="A992" s="226">
        <v>43105</v>
      </c>
      <c r="B992" s="20">
        <f t="shared" si="10"/>
        <v>546.42040355498943</v>
      </c>
      <c r="C992" s="259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 x14ac:dyDescent="0.35">
      <c r="A993" s="226">
        <v>43108</v>
      </c>
      <c r="B993" s="20">
        <f t="shared" si="10"/>
        <v>546.42040355498943</v>
      </c>
      <c r="C993" s="259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 x14ac:dyDescent="0.35">
      <c r="A994" s="226">
        <v>43109</v>
      </c>
      <c r="B994" s="20">
        <f t="shared" si="10"/>
        <v>547.14413918883713</v>
      </c>
      <c r="C994" s="259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 x14ac:dyDescent="0.35">
      <c r="A995" s="226">
        <v>43110</v>
      </c>
      <c r="B995" s="20">
        <f t="shared" si="10"/>
        <v>545.69666792114174</v>
      </c>
      <c r="C995" s="259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 x14ac:dyDescent="0.35">
      <c r="A996" s="226">
        <v>43111</v>
      </c>
      <c r="B996" s="20">
        <f t="shared" si="10"/>
        <v>547.14413918883713</v>
      </c>
      <c r="C996" s="259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4"/>
    </row>
    <row r="997" spans="1:9" x14ac:dyDescent="0.35">
      <c r="A997" s="226">
        <v>43112</v>
      </c>
      <c r="B997" s="20">
        <f t="shared" si="10"/>
        <v>547.14413918883713</v>
      </c>
      <c r="C997" s="259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4"/>
    </row>
    <row r="998" spans="1:9" x14ac:dyDescent="0.35">
      <c r="A998" s="226">
        <v>43115</v>
      </c>
      <c r="B998" s="20">
        <f t="shared" si="10"/>
        <v>550.0390817242278</v>
      </c>
      <c r="C998" s="259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 x14ac:dyDescent="0.35">
      <c r="A999" s="226">
        <v>43116</v>
      </c>
      <c r="B999" s="20">
        <f t="shared" si="10"/>
        <v>553.65775989346616</v>
      </c>
      <c r="C999" s="259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 x14ac:dyDescent="0.35">
      <c r="A1000" s="226">
        <v>43117</v>
      </c>
      <c r="B1000" s="20">
        <f t="shared" si="10"/>
        <v>550.0390817242278</v>
      </c>
      <c r="C1000" s="259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 x14ac:dyDescent="0.35">
      <c r="A1001" s="226">
        <v>43118</v>
      </c>
      <c r="B1001" s="20">
        <f t="shared" si="10"/>
        <v>544.24919665344646</v>
      </c>
      <c r="C1001" s="259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 x14ac:dyDescent="0.35">
      <c r="A1002" s="226">
        <v>43119</v>
      </c>
      <c r="B1002" s="20">
        <f t="shared" si="10"/>
        <v>542.07798975190349</v>
      </c>
      <c r="C1002" s="259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4"/>
    </row>
    <row r="1003" spans="1:9" x14ac:dyDescent="0.35">
      <c r="A1003" s="226">
        <v>43122</v>
      </c>
      <c r="B1003" s="20">
        <f t="shared" si="10"/>
        <v>542.07798975190349</v>
      </c>
      <c r="C1003" s="259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 x14ac:dyDescent="0.35">
      <c r="A1004" s="226">
        <v>43123</v>
      </c>
      <c r="B1004" s="20">
        <f t="shared" si="10"/>
        <v>542.07798975190349</v>
      </c>
      <c r="C1004" s="259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 x14ac:dyDescent="0.35">
      <c r="A1005" s="226">
        <v>43124</v>
      </c>
      <c r="B1005" s="20">
        <f t="shared" si="10"/>
        <v>541.35425411805579</v>
      </c>
      <c r="C1005" s="259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 x14ac:dyDescent="0.35">
      <c r="A1006" s="226">
        <v>43125</v>
      </c>
      <c r="B1006" s="20">
        <f t="shared" si="10"/>
        <v>550.0390817242278</v>
      </c>
      <c r="C1006" s="259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 x14ac:dyDescent="0.35">
      <c r="A1007" s="226">
        <v>43126</v>
      </c>
      <c r="B1007" s="20">
        <f t="shared" si="10"/>
        <v>549.3153460903801</v>
      </c>
      <c r="C1007" s="259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 x14ac:dyDescent="0.35">
      <c r="A1008" s="226">
        <v>43129</v>
      </c>
      <c r="B1008" s="20">
        <f t="shared" si="10"/>
        <v>547.86787482268483</v>
      </c>
      <c r="C1008" s="259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 x14ac:dyDescent="0.35">
      <c r="A1009" s="226">
        <v>43130</v>
      </c>
      <c r="B1009" s="20">
        <f t="shared" si="10"/>
        <v>542.80172538575107</v>
      </c>
      <c r="C1009" s="259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 x14ac:dyDescent="0.35">
      <c r="A1010" s="226">
        <v>43131</v>
      </c>
      <c r="B1010" s="20">
        <f t="shared" si="10"/>
        <v>541.35425411805579</v>
      </c>
      <c r="C1010" s="259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4"/>
    </row>
    <row r="1011" spans="1:9" x14ac:dyDescent="0.35">
      <c r="A1011" s="226">
        <v>43132</v>
      </c>
      <c r="B1011" s="20">
        <f t="shared" si="10"/>
        <v>542.80172538575107</v>
      </c>
      <c r="C1011" s="259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 x14ac:dyDescent="0.35">
      <c r="A1012" s="226">
        <v>43133</v>
      </c>
      <c r="B1012" s="20">
        <f t="shared" si="10"/>
        <v>542.07798975190349</v>
      </c>
      <c r="C1012" s="259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 x14ac:dyDescent="0.35">
      <c r="A1013" s="226">
        <v>43136</v>
      </c>
      <c r="B1013" s="20">
        <f t="shared" si="10"/>
        <v>528.32701270879772</v>
      </c>
      <c r="C1013" s="259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4"/>
    </row>
    <row r="1014" spans="1:9" x14ac:dyDescent="0.35">
      <c r="A1014" s="226">
        <v>43137</v>
      </c>
      <c r="B1014" s="20">
        <f t="shared" si="10"/>
        <v>529.77448397649312</v>
      </c>
      <c r="C1014" s="259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4"/>
    </row>
    <row r="1015" spans="1:9" x14ac:dyDescent="0.35">
      <c r="A1015" s="226">
        <v>43138</v>
      </c>
      <c r="B1015" s="20">
        <f t="shared" si="10"/>
        <v>527.89277132848918</v>
      </c>
      <c r="C1015" s="259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 x14ac:dyDescent="0.35">
      <c r="A1016" s="226">
        <v>43139</v>
      </c>
      <c r="B1016" s="20">
        <f t="shared" si="10"/>
        <v>518.04996670816081</v>
      </c>
      <c r="C1016" s="259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 x14ac:dyDescent="0.35">
      <c r="A1017" s="226">
        <v>43140</v>
      </c>
      <c r="B1017" s="20">
        <f t="shared" si="10"/>
        <v>524.70833453955936</v>
      </c>
      <c r="C1017" s="259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 x14ac:dyDescent="0.35">
      <c r="A1018" s="226">
        <v>43153</v>
      </c>
      <c r="B1018" s="20">
        <f t="shared" si="10"/>
        <v>522.39238051124687</v>
      </c>
      <c r="C1018" s="259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 x14ac:dyDescent="0.35">
      <c r="A1019" s="226">
        <v>43158</v>
      </c>
      <c r="B1019" s="20">
        <f t="shared" si="10"/>
        <v>527.89277132848918</v>
      </c>
      <c r="C1019" s="259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 x14ac:dyDescent="0.35">
      <c r="A1020" s="226">
        <v>43159</v>
      </c>
      <c r="B1020" s="20">
        <f t="shared" si="10"/>
        <v>521.81339200416869</v>
      </c>
      <c r="C1020" s="259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 x14ac:dyDescent="0.35">
      <c r="A1021" s="226">
        <v>43160</v>
      </c>
      <c r="B1021" s="20">
        <f t="shared" si="10"/>
        <v>521.66864487739917</v>
      </c>
      <c r="C1021" s="259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 x14ac:dyDescent="0.35">
      <c r="A1022" s="226">
        <v>43161</v>
      </c>
      <c r="B1022" s="20">
        <f t="shared" si="10"/>
        <v>522.6818747647859</v>
      </c>
      <c r="C1022" s="259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 x14ac:dyDescent="0.35">
      <c r="A1023" s="226">
        <v>43164</v>
      </c>
      <c r="B1023" s="20">
        <f t="shared" si="10"/>
        <v>525.57681730017657</v>
      </c>
      <c r="C1023" s="259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 x14ac:dyDescent="0.35">
      <c r="A1024" s="226">
        <v>43165</v>
      </c>
      <c r="B1024" s="20">
        <f t="shared" si="10"/>
        <v>523.26086327186408</v>
      </c>
      <c r="C1024" s="259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 x14ac:dyDescent="0.35">
      <c r="A1025" s="226">
        <v>43166</v>
      </c>
      <c r="B1025" s="20">
        <f t="shared" si="10"/>
        <v>527.60327707495003</v>
      </c>
      <c r="C1025" s="259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 x14ac:dyDescent="0.35">
      <c r="A1026" s="226">
        <v>43167</v>
      </c>
      <c r="B1026" s="20">
        <f t="shared" si="10"/>
        <v>524.70833453955936</v>
      </c>
      <c r="C1026" s="259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 x14ac:dyDescent="0.35">
      <c r="A1027" s="226">
        <v>43168</v>
      </c>
      <c r="B1027" s="20">
        <f t="shared" si="10"/>
        <v>522.97136901832505</v>
      </c>
      <c r="C1027" s="259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 x14ac:dyDescent="0.35">
      <c r="A1028" s="225">
        <v>43171</v>
      </c>
      <c r="B1028" s="20">
        <f t="shared" si="10"/>
        <v>524.85308166632899</v>
      </c>
      <c r="C1028" s="259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 x14ac:dyDescent="0.35">
      <c r="A1029" s="225">
        <v>43172</v>
      </c>
      <c r="B1029" s="20">
        <f t="shared" ref="B1029:B1093" si="13">+IF(F1029=0,"",C1029/F1029)</f>
        <v>523.69510465217263</v>
      </c>
      <c r="C1029" s="259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 x14ac:dyDescent="0.35">
      <c r="A1030" s="225">
        <v>43173</v>
      </c>
      <c r="B1030" s="20">
        <f t="shared" si="13"/>
        <v>524.12934603248129</v>
      </c>
      <c r="C1030" s="259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 x14ac:dyDescent="0.35">
      <c r="A1031" s="225">
        <v>43174</v>
      </c>
      <c r="B1031" s="20">
        <f t="shared" si="13"/>
        <v>523.76747821555739</v>
      </c>
      <c r="C1031" s="259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 x14ac:dyDescent="0.35">
      <c r="A1032" s="225">
        <v>43175</v>
      </c>
      <c r="B1032" s="20">
        <f t="shared" si="13"/>
        <v>520.7277885533972</v>
      </c>
      <c r="C1032" s="259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 x14ac:dyDescent="0.35">
      <c r="A1033" s="225">
        <v>43178</v>
      </c>
      <c r="B1033" s="20">
        <f t="shared" si="13"/>
        <v>518.19471383493044</v>
      </c>
      <c r="C1033" s="259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4"/>
    </row>
    <row r="1034" spans="1:9" x14ac:dyDescent="0.35">
      <c r="A1034" s="225">
        <v>43179</v>
      </c>
      <c r="B1034" s="20">
        <f t="shared" si="13"/>
        <v>518.19471383493044</v>
      </c>
      <c r="C1034" s="259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 x14ac:dyDescent="0.35">
      <c r="A1035" s="225">
        <v>43180</v>
      </c>
      <c r="B1035" s="20">
        <f t="shared" si="13"/>
        <v>517.03673682077408</v>
      </c>
      <c r="C1035" s="259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 x14ac:dyDescent="0.35">
      <c r="A1036" s="225">
        <v>43181</v>
      </c>
      <c r="B1036" s="20">
        <f t="shared" si="13"/>
        <v>524.85308166632899</v>
      </c>
      <c r="C1036" s="259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 x14ac:dyDescent="0.35">
      <c r="A1037" s="225">
        <v>43182</v>
      </c>
      <c r="B1037" s="20">
        <f t="shared" si="13"/>
        <v>524.99782879309851</v>
      </c>
      <c r="C1037" s="259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 x14ac:dyDescent="0.35">
      <c r="A1038" s="225">
        <v>43185</v>
      </c>
      <c r="B1038" s="20">
        <f t="shared" si="13"/>
        <v>525.86631155371572</v>
      </c>
      <c r="C1038" s="259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 x14ac:dyDescent="0.35">
      <c r="A1039" s="225">
        <v>43186</v>
      </c>
      <c r="B1039" s="20">
        <f t="shared" si="13"/>
        <v>525.86631155371572</v>
      </c>
      <c r="C1039" s="259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 x14ac:dyDescent="0.35">
      <c r="A1040" s="225">
        <v>43187</v>
      </c>
      <c r="B1040" s="20">
        <f t="shared" si="13"/>
        <v>523.4056103986336</v>
      </c>
      <c r="C1040" s="259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 x14ac:dyDescent="0.35">
      <c r="A1041" s="225">
        <v>43188</v>
      </c>
      <c r="B1041" s="20">
        <f t="shared" si="13"/>
        <v>517.90521958139129</v>
      </c>
      <c r="C1041" s="259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 x14ac:dyDescent="0.35">
      <c r="A1042" s="225">
        <v>43189</v>
      </c>
      <c r="B1042" s="20">
        <f t="shared" si="13"/>
        <v>518.33946096169996</v>
      </c>
      <c r="C1042" s="259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 x14ac:dyDescent="0.35">
      <c r="A1043" s="226">
        <v>43192</v>
      </c>
      <c r="B1043" s="20">
        <f t="shared" si="13"/>
        <v>520.80016211678196</v>
      </c>
      <c r="C1043" s="259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 x14ac:dyDescent="0.35">
      <c r="A1044" s="226">
        <v>43193</v>
      </c>
      <c r="B1044" s="20">
        <f t="shared" si="13"/>
        <v>522.24763338447735</v>
      </c>
      <c r="C1044" s="259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 x14ac:dyDescent="0.35">
      <c r="A1045" s="226">
        <v>43194</v>
      </c>
      <c r="B1045" s="20">
        <f t="shared" si="13"/>
        <v>522.24763338447735</v>
      </c>
      <c r="C1045" s="259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 x14ac:dyDescent="0.35">
      <c r="A1046" s="226">
        <v>43195</v>
      </c>
      <c r="B1046" s="20">
        <f t="shared" si="13"/>
        <v>519.93167935616475</v>
      </c>
      <c r="C1046" s="259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 x14ac:dyDescent="0.35">
      <c r="A1047" s="226">
        <v>43196</v>
      </c>
      <c r="B1047" s="20">
        <f t="shared" si="13"/>
        <v>519.93167935616475</v>
      </c>
      <c r="C1047" s="259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 x14ac:dyDescent="0.35">
      <c r="A1048" s="226">
        <v>43200</v>
      </c>
      <c r="B1048" s="20">
        <f t="shared" si="13"/>
        <v>522.10288625770784</v>
      </c>
      <c r="C1048" s="259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 x14ac:dyDescent="0.35">
      <c r="A1049" s="226">
        <v>43201</v>
      </c>
      <c r="B1049" s="20">
        <f t="shared" si="13"/>
        <v>522.97136901832505</v>
      </c>
      <c r="C1049" s="259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 x14ac:dyDescent="0.35">
      <c r="A1050" s="226">
        <v>43202</v>
      </c>
      <c r="B1050" s="20">
        <f t="shared" si="13"/>
        <v>526.01105868048523</v>
      </c>
      <c r="C1050" s="259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 x14ac:dyDescent="0.35">
      <c r="A1051" s="226">
        <v>43203</v>
      </c>
      <c r="B1051" s="20">
        <f t="shared" si="13"/>
        <v>523.4056103986336</v>
      </c>
      <c r="C1051" s="259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 x14ac:dyDescent="0.35">
      <c r="A1052" s="226">
        <v>43206</v>
      </c>
      <c r="B1052" s="20">
        <f t="shared" si="13"/>
        <v>526.73479431433282</v>
      </c>
      <c r="C1052" s="259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4"/>
    </row>
    <row r="1053" spans="1:9" x14ac:dyDescent="0.35">
      <c r="A1053" s="226">
        <v>43207</v>
      </c>
      <c r="B1053" s="20">
        <f t="shared" si="13"/>
        <v>526.30055293402427</v>
      </c>
      <c r="C1053" s="259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 x14ac:dyDescent="0.35">
      <c r="A1054" s="226">
        <v>43208</v>
      </c>
      <c r="B1054" s="20">
        <f t="shared" si="13"/>
        <v>526.73479431433282</v>
      </c>
      <c r="C1054" s="259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 x14ac:dyDescent="0.35">
      <c r="A1055" s="226">
        <v>43209</v>
      </c>
      <c r="B1055" s="20">
        <f t="shared" si="13"/>
        <v>534.84063341342676</v>
      </c>
      <c r="C1055" s="259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 x14ac:dyDescent="0.35">
      <c r="A1056" s="226">
        <v>43210</v>
      </c>
      <c r="B1056" s="20">
        <f t="shared" si="13"/>
        <v>537.01184031496973</v>
      </c>
      <c r="C1056" s="259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 x14ac:dyDescent="0.35">
      <c r="A1057" s="226">
        <v>43213</v>
      </c>
      <c r="B1057" s="20">
        <f t="shared" si="13"/>
        <v>534.11689777957906</v>
      </c>
      <c r="C1057" s="259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 x14ac:dyDescent="0.35">
      <c r="A1058" s="226">
        <v>43214</v>
      </c>
      <c r="B1058" s="20">
        <f t="shared" si="13"/>
        <v>528.9060012158759</v>
      </c>
      <c r="C1058" s="259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 x14ac:dyDescent="0.35">
      <c r="A1059" s="226">
        <v>43216</v>
      </c>
      <c r="B1059" s="20">
        <f t="shared" si="13"/>
        <v>526.15580580725475</v>
      </c>
      <c r="C1059" s="259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 x14ac:dyDescent="0.35">
      <c r="A1060" s="226">
        <v>43217</v>
      </c>
      <c r="B1060" s="20">
        <f t="shared" si="13"/>
        <v>525.14257591986802</v>
      </c>
      <c r="C1060" s="259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 x14ac:dyDescent="0.35">
      <c r="A1061" s="226">
        <v>43222</v>
      </c>
      <c r="B1061" s="20">
        <f t="shared" si="13"/>
        <v>521.52389775062966</v>
      </c>
      <c r="C1061" s="259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 x14ac:dyDescent="0.35">
      <c r="A1062" s="226">
        <v>43223</v>
      </c>
      <c r="B1062" s="20">
        <f t="shared" si="13"/>
        <v>523.83985177894215</v>
      </c>
      <c r="C1062" s="259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 x14ac:dyDescent="0.35">
      <c r="A1063" s="226">
        <v>43224</v>
      </c>
      <c r="B1063" s="20">
        <f t="shared" si="13"/>
        <v>523.26086327186408</v>
      </c>
      <c r="C1063" s="259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 x14ac:dyDescent="0.35">
      <c r="A1064" s="226">
        <v>43227</v>
      </c>
      <c r="B1064" s="20">
        <f t="shared" si="13"/>
        <v>525.14257591986802</v>
      </c>
      <c r="C1064" s="259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 x14ac:dyDescent="0.35">
      <c r="A1065" s="226">
        <v>43228</v>
      </c>
      <c r="B1065" s="20">
        <f t="shared" si="13"/>
        <v>524.41884028602033</v>
      </c>
      <c r="C1065" s="259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 x14ac:dyDescent="0.35">
      <c r="A1066" s="226">
        <v>43229</v>
      </c>
      <c r="B1066" s="20">
        <f t="shared" si="13"/>
        <v>523.83985177894215</v>
      </c>
      <c r="C1066" s="259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8"/>
    </row>
    <row r="1067" spans="1:9" x14ac:dyDescent="0.35">
      <c r="A1067" s="226">
        <v>43230</v>
      </c>
      <c r="B1067" s="20">
        <f t="shared" si="13"/>
        <v>525.43207017340706</v>
      </c>
      <c r="C1067" s="259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 x14ac:dyDescent="0.35">
      <c r="A1068" s="226">
        <v>43231</v>
      </c>
      <c r="B1068" s="20">
        <f t="shared" si="13"/>
        <v>527.60327707495003</v>
      </c>
      <c r="C1068" s="259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 x14ac:dyDescent="0.35">
      <c r="A1069" s="226">
        <v>43234</v>
      </c>
      <c r="B1069" s="20">
        <f t="shared" si="13"/>
        <v>528.03751845525869</v>
      </c>
      <c r="C1069" s="259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 x14ac:dyDescent="0.35">
      <c r="A1070" s="226">
        <v>43235</v>
      </c>
      <c r="B1070" s="20">
        <f t="shared" si="13"/>
        <v>524.70833453955936</v>
      </c>
      <c r="C1070" s="259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 x14ac:dyDescent="0.35">
      <c r="A1071" s="226">
        <v>43236</v>
      </c>
      <c r="B1071" s="20">
        <f t="shared" si="13"/>
        <v>519.35269084908668</v>
      </c>
      <c r="C1071" s="259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 x14ac:dyDescent="0.35">
      <c r="A1072" s="226">
        <v>43237</v>
      </c>
      <c r="B1072" s="20">
        <f t="shared" si="13"/>
        <v>520.80016211678196</v>
      </c>
      <c r="C1072" s="259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 x14ac:dyDescent="0.35">
      <c r="A1073" s="226">
        <v>43238</v>
      </c>
      <c r="B1073" s="20">
        <f t="shared" si="13"/>
        <v>521.08965637032111</v>
      </c>
      <c r="C1073" s="259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 x14ac:dyDescent="0.35">
      <c r="A1074" s="226">
        <v>43241</v>
      </c>
      <c r="B1074" s="20">
        <f t="shared" si="13"/>
        <v>521.37915062386014</v>
      </c>
      <c r="C1074" s="259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 x14ac:dyDescent="0.35">
      <c r="A1075" s="226">
        <v>43242</v>
      </c>
      <c r="B1075" s="20">
        <f t="shared" si="13"/>
        <v>522.10288625770784</v>
      </c>
      <c r="C1075" s="259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 x14ac:dyDescent="0.35">
      <c r="A1076" s="226">
        <v>43243</v>
      </c>
      <c r="B1076" s="20">
        <f t="shared" si="13"/>
        <v>523.69510465217263</v>
      </c>
      <c r="C1076" s="259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 x14ac:dyDescent="0.35">
      <c r="A1077" s="226">
        <v>43244</v>
      </c>
      <c r="B1077" s="20">
        <f t="shared" si="13"/>
        <v>522.82662189155542</v>
      </c>
      <c r="C1077" s="259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 x14ac:dyDescent="0.35">
      <c r="A1078" s="226">
        <v>43245</v>
      </c>
      <c r="B1078" s="20">
        <f t="shared" si="13"/>
        <v>525.72156442694609</v>
      </c>
      <c r="C1078" s="259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 x14ac:dyDescent="0.35">
      <c r="A1079" s="226">
        <v>43248</v>
      </c>
      <c r="B1079" s="20">
        <f t="shared" si="13"/>
        <v>523.98459890571178</v>
      </c>
      <c r="C1079" s="259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 x14ac:dyDescent="0.35">
      <c r="A1080" s="226">
        <v>43249</v>
      </c>
      <c r="B1080" s="20">
        <f t="shared" si="13"/>
        <v>524.70833453955936</v>
      </c>
      <c r="C1080" s="259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 x14ac:dyDescent="0.35">
      <c r="A1081" s="226">
        <v>43250</v>
      </c>
      <c r="B1081" s="20">
        <f t="shared" si="13"/>
        <v>524.41884028602033</v>
      </c>
      <c r="C1081" s="259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4"/>
    </row>
    <row r="1082" spans="1:9" x14ac:dyDescent="0.35">
      <c r="A1082" s="226">
        <v>43251</v>
      </c>
      <c r="B1082" s="20">
        <f t="shared" si="13"/>
        <v>525.28732304663754</v>
      </c>
      <c r="C1082" s="259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 x14ac:dyDescent="0.35">
      <c r="A1083" s="226">
        <v>43252</v>
      </c>
      <c r="B1083" s="20">
        <f t="shared" si="13"/>
        <v>525.14257591986802</v>
      </c>
      <c r="C1083" s="259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 x14ac:dyDescent="0.35">
      <c r="A1084" s="226">
        <v>43255</v>
      </c>
      <c r="B1084" s="20">
        <f t="shared" si="13"/>
        <v>524.70833453955936</v>
      </c>
      <c r="C1084" s="259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 x14ac:dyDescent="0.35">
      <c r="A1085" s="226">
        <v>43256</v>
      </c>
      <c r="B1085" s="20">
        <f t="shared" si="13"/>
        <v>524.12934603248129</v>
      </c>
      <c r="C1085" s="259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 x14ac:dyDescent="0.35">
      <c r="A1086" s="226">
        <v>43257</v>
      </c>
      <c r="B1086" s="20">
        <f t="shared" si="13"/>
        <v>524.70833453955936</v>
      </c>
      <c r="C1086" s="259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 x14ac:dyDescent="0.35">
      <c r="A1087" s="226">
        <v>43258</v>
      </c>
      <c r="B1087" s="20">
        <f t="shared" si="13"/>
        <v>526.73479431433282</v>
      </c>
      <c r="C1087" s="259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 x14ac:dyDescent="0.35">
      <c r="A1088" s="226">
        <v>43259</v>
      </c>
      <c r="B1088" s="20">
        <f t="shared" si="13"/>
        <v>528.47175983556724</v>
      </c>
      <c r="C1088" s="259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 x14ac:dyDescent="0.35">
      <c r="A1089" s="226">
        <v>43262</v>
      </c>
      <c r="B1089" s="20">
        <f t="shared" si="13"/>
        <v>534.98538054019627</v>
      </c>
      <c r="C1089" s="259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 x14ac:dyDescent="0.35">
      <c r="A1090" s="226">
        <v>43263</v>
      </c>
      <c r="B1090" s="20">
        <f t="shared" si="13"/>
        <v>533.39316214573137</v>
      </c>
      <c r="C1090" s="259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 x14ac:dyDescent="0.35">
      <c r="A1091" s="226">
        <v>43264</v>
      </c>
      <c r="B1091" s="20">
        <f t="shared" si="13"/>
        <v>533.10366789219233</v>
      </c>
      <c r="C1091" s="259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 x14ac:dyDescent="0.35">
      <c r="A1092" s="226">
        <v>43265</v>
      </c>
      <c r="B1092" s="20">
        <f t="shared" si="13"/>
        <v>535.56436904727445</v>
      </c>
      <c r="C1092" s="259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 x14ac:dyDescent="0.35">
      <c r="A1093" s="226">
        <v>43266</v>
      </c>
      <c r="B1093" s="20">
        <f t="shared" si="13"/>
        <v>544.10444952667694</v>
      </c>
      <c r="C1093" s="259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 x14ac:dyDescent="0.35">
      <c r="A1094" s="225">
        <v>43269</v>
      </c>
      <c r="B1094" s="20">
        <f t="shared" ref="B1094:B1116" si="16">+IF(F1094=0,"",C1094/F1094)</f>
        <v>544.10444952667694</v>
      </c>
      <c r="C1094" s="259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 x14ac:dyDescent="0.35">
      <c r="A1095" s="225">
        <v>43270</v>
      </c>
      <c r="B1095" s="20">
        <f t="shared" si="16"/>
        <v>528.9060012158759</v>
      </c>
      <c r="C1095" s="259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 x14ac:dyDescent="0.35">
      <c r="A1096" s="225">
        <v>43271</v>
      </c>
      <c r="B1096" s="20">
        <f t="shared" si="16"/>
        <v>525.86631155371572</v>
      </c>
      <c r="C1096" s="259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 x14ac:dyDescent="0.35">
      <c r="A1097" s="225">
        <v>43272</v>
      </c>
      <c r="B1097" s="20">
        <f t="shared" si="16"/>
        <v>524.70833453955936</v>
      </c>
      <c r="C1097" s="259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 x14ac:dyDescent="0.35">
      <c r="A1098" s="225">
        <v>43273</v>
      </c>
      <c r="B1098" s="20">
        <f t="shared" si="16"/>
        <v>526.87954144110245</v>
      </c>
      <c r="C1098" s="259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 x14ac:dyDescent="0.35">
      <c r="A1099" s="225">
        <v>43276</v>
      </c>
      <c r="B1099" s="20">
        <f t="shared" si="16"/>
        <v>529.48498972295397</v>
      </c>
      <c r="C1099" s="259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 x14ac:dyDescent="0.35">
      <c r="A1100" s="225">
        <v>43277</v>
      </c>
      <c r="B1100" s="20">
        <f t="shared" si="16"/>
        <v>529.19549546941494</v>
      </c>
      <c r="C1100" s="259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 x14ac:dyDescent="0.35">
      <c r="A1101" s="225">
        <v>43278</v>
      </c>
      <c r="B1101" s="20">
        <f t="shared" si="16"/>
        <v>528.9060012158759</v>
      </c>
      <c r="C1101" s="259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 x14ac:dyDescent="0.35">
      <c r="A1102" s="225">
        <v>43279</v>
      </c>
      <c r="B1102" s="20">
        <f t="shared" si="16"/>
        <v>528.61650696233676</v>
      </c>
      <c r="C1102" s="259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 x14ac:dyDescent="0.35">
      <c r="A1103" s="225">
        <v>43280</v>
      </c>
      <c r="B1103" s="20">
        <f t="shared" si="16"/>
        <v>526.87954144110245</v>
      </c>
      <c r="C1103" s="259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 x14ac:dyDescent="0.35">
      <c r="A1104" s="225">
        <v>43283</v>
      </c>
      <c r="B1104" s="20">
        <f t="shared" si="16"/>
        <v>528.61650696233676</v>
      </c>
      <c r="C1104" s="259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 x14ac:dyDescent="0.35">
      <c r="A1105" s="225">
        <v>43284</v>
      </c>
      <c r="B1105" s="20">
        <f t="shared" si="16"/>
        <v>527.02428856787196</v>
      </c>
      <c r="C1105" s="259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 x14ac:dyDescent="0.35">
      <c r="A1106" s="225">
        <v>43285</v>
      </c>
      <c r="B1106" s="20">
        <f t="shared" si="16"/>
        <v>530.06397823003215</v>
      </c>
      <c r="C1106" s="259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 x14ac:dyDescent="0.35">
      <c r="A1107" s="225">
        <v>43286</v>
      </c>
      <c r="B1107" s="20">
        <f t="shared" si="16"/>
        <v>529.34024259618445</v>
      </c>
      <c r="C1107" s="259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 x14ac:dyDescent="0.35">
      <c r="A1108" s="225">
        <v>43287</v>
      </c>
      <c r="B1108" s="20">
        <f t="shared" si="16"/>
        <v>528.47175983556724</v>
      </c>
      <c r="C1108" s="259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 x14ac:dyDescent="0.35">
      <c r="A1109" s="225">
        <v>43291</v>
      </c>
      <c r="B1109" s="20">
        <f t="shared" si="16"/>
        <v>529.6297368497236</v>
      </c>
      <c r="C1109" s="259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 x14ac:dyDescent="0.35">
      <c r="A1110" s="225">
        <v>43292</v>
      </c>
      <c r="B1110" s="20">
        <f t="shared" si="16"/>
        <v>528.03751845525869</v>
      </c>
      <c r="C1110" s="259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 x14ac:dyDescent="0.35">
      <c r="A1111" s="225">
        <v>43293</v>
      </c>
      <c r="B1111" s="20">
        <f t="shared" si="16"/>
        <v>526.01105868048523</v>
      </c>
      <c r="C1111" s="259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 x14ac:dyDescent="0.35">
      <c r="A1112" s="225">
        <v>43294</v>
      </c>
      <c r="B1112" s="20">
        <f t="shared" si="16"/>
        <v>527.89277132848918</v>
      </c>
      <c r="C1112" s="259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 x14ac:dyDescent="0.35">
      <c r="A1113" s="225">
        <v>43297</v>
      </c>
      <c r="B1113" s="20">
        <f t="shared" si="16"/>
        <v>526.87954144110245</v>
      </c>
      <c r="C1113" s="259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 x14ac:dyDescent="0.35">
      <c r="A1114" s="225">
        <v>43298</v>
      </c>
      <c r="B1114" s="20">
        <f t="shared" si="16"/>
        <v>524.41884028602033</v>
      </c>
      <c r="C1114" s="259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 x14ac:dyDescent="0.35">
      <c r="A1115" s="225">
        <v>43299</v>
      </c>
      <c r="B1115" s="20">
        <f t="shared" si="16"/>
        <v>521.52389775062966</v>
      </c>
      <c r="C1115" s="259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 x14ac:dyDescent="0.35">
      <c r="A1116" s="225">
        <v>43300</v>
      </c>
      <c r="B1116" s="20">
        <f t="shared" si="16"/>
        <v>520.2211736097039</v>
      </c>
      <c r="C1116" s="259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 x14ac:dyDescent="0.35">
      <c r="A1117" s="225">
        <v>43301</v>
      </c>
      <c r="B1117" s="20">
        <f t="shared" ref="B1117:B1163" si="18">+IF(F1117=0,"",C1117/F1117)</f>
        <v>519.06319659554754</v>
      </c>
      <c r="C1117" s="259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 x14ac:dyDescent="0.35">
      <c r="A1118" s="225">
        <v>43304</v>
      </c>
      <c r="B1118" s="20">
        <f t="shared" si="18"/>
        <v>522.82662189155542</v>
      </c>
      <c r="C1118" s="259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 x14ac:dyDescent="0.35">
      <c r="A1119" s="225">
        <v>43305</v>
      </c>
      <c r="B1119" s="20">
        <f t="shared" si="18"/>
        <v>521.66864487739917</v>
      </c>
      <c r="C1119" s="259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 x14ac:dyDescent="0.35">
      <c r="A1120" s="225">
        <v>43306</v>
      </c>
      <c r="B1120" s="20">
        <f t="shared" si="18"/>
        <v>523.55035752540311</v>
      </c>
      <c r="C1120" s="259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 x14ac:dyDescent="0.35">
      <c r="A1121" s="225">
        <v>43307</v>
      </c>
      <c r="B1121" s="20">
        <f t="shared" si="18"/>
        <v>524.56358741278984</v>
      </c>
      <c r="C1121" s="259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 x14ac:dyDescent="0.35">
      <c r="A1122" s="225">
        <v>43308</v>
      </c>
      <c r="B1122" s="20">
        <f t="shared" si="18"/>
        <v>522.39238051124687</v>
      </c>
      <c r="C1122" s="259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 x14ac:dyDescent="0.35">
      <c r="A1123" s="225">
        <v>43311</v>
      </c>
      <c r="B1123" s="20">
        <f t="shared" si="18"/>
        <v>523.69510465217263</v>
      </c>
      <c r="C1123" s="259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 x14ac:dyDescent="0.35">
      <c r="A1124" s="225">
        <v>43312</v>
      </c>
      <c r="B1124" s="20">
        <f t="shared" si="18"/>
        <v>530.26573360996827</v>
      </c>
      <c r="C1124" s="259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 x14ac:dyDescent="0.35">
      <c r="A1125" s="349">
        <v>43313</v>
      </c>
      <c r="B1125" s="20">
        <f t="shared" si="18"/>
        <v>531.97197114798053</v>
      </c>
      <c r="C1125" s="350">
        <v>3619</v>
      </c>
      <c r="D1125" s="20">
        <f t="shared" si="15"/>
        <v>454.67689841707738</v>
      </c>
      <c r="E1125" s="351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 x14ac:dyDescent="0.35">
      <c r="A1126" s="349">
        <v>43314</v>
      </c>
      <c r="B1126" s="20">
        <f t="shared" si="18"/>
        <v>529.66194846421479</v>
      </c>
      <c r="C1126" s="259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 x14ac:dyDescent="0.35">
      <c r="A1127" s="349">
        <v>43315</v>
      </c>
      <c r="B1127" s="20">
        <f t="shared" si="18"/>
        <v>523.86995117427398</v>
      </c>
      <c r="C1127" s="259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 x14ac:dyDescent="0.35">
      <c r="A1128" s="349">
        <v>43318</v>
      </c>
      <c r="B1128" s="20">
        <f t="shared" si="18"/>
        <v>529.28057858662805</v>
      </c>
      <c r="C1128" s="259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 x14ac:dyDescent="0.35">
      <c r="A1129" s="349">
        <v>43319</v>
      </c>
      <c r="B1129" s="20">
        <f t="shared" si="18"/>
        <v>525.77905333547005</v>
      </c>
      <c r="C1129" s="259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 x14ac:dyDescent="0.35">
      <c r="A1130" s="349">
        <v>43320</v>
      </c>
      <c r="B1130" s="20">
        <f t="shared" si="18"/>
        <v>529.31470685293152</v>
      </c>
      <c r="C1130" s="259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 x14ac:dyDescent="0.35">
      <c r="A1131" s="349">
        <v>43321</v>
      </c>
      <c r="B1131" s="20">
        <f t="shared" si="18"/>
        <v>529.23778620024564</v>
      </c>
      <c r="C1131" s="259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 x14ac:dyDescent="0.35">
      <c r="A1132" s="349">
        <v>43322</v>
      </c>
      <c r="B1132" s="20">
        <f t="shared" si="18"/>
        <v>528.23948414843301</v>
      </c>
      <c r="C1132" s="259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 x14ac:dyDescent="0.35">
      <c r="A1133" s="349">
        <v>43325</v>
      </c>
      <c r="B1133" s="20">
        <f t="shared" si="18"/>
        <v>525.55701179554387</v>
      </c>
      <c r="C1133" s="259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 x14ac:dyDescent="0.35">
      <c r="A1134" s="349">
        <v>43326</v>
      </c>
      <c r="B1134" s="20">
        <f t="shared" si="18"/>
        <v>518.57000042077584</v>
      </c>
      <c r="C1134" s="259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 x14ac:dyDescent="0.35">
      <c r="A1135" s="349">
        <v>43327</v>
      </c>
      <c r="B1135" s="20">
        <f t="shared" si="18"/>
        <v>517.74160791481711</v>
      </c>
      <c r="C1135" s="259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 x14ac:dyDescent="0.35">
      <c r="A1136" s="349">
        <v>43328</v>
      </c>
      <c r="B1136" s="20">
        <f t="shared" si="18"/>
        <v>496.58051976099631</v>
      </c>
      <c r="C1136" s="259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 x14ac:dyDescent="0.35">
      <c r="A1137" s="349">
        <v>43329</v>
      </c>
      <c r="B1137" s="20">
        <f t="shared" si="18"/>
        <v>508.27440402420353</v>
      </c>
      <c r="C1137" s="259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 x14ac:dyDescent="0.35">
      <c r="A1138" s="349">
        <v>43332</v>
      </c>
      <c r="B1138" s="20">
        <f t="shared" si="18"/>
        <v>511.49248708832607</v>
      </c>
      <c r="C1138" s="259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 x14ac:dyDescent="0.35">
      <c r="A1139" s="349">
        <v>43333</v>
      </c>
      <c r="B1139" s="20">
        <f t="shared" si="18"/>
        <v>511.55011684003671</v>
      </c>
      <c r="C1139" s="259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 x14ac:dyDescent="0.35">
      <c r="A1140" s="349">
        <v>43334</v>
      </c>
      <c r="B1140" s="20">
        <f t="shared" si="18"/>
        <v>512.04161949273316</v>
      </c>
      <c r="C1140" s="259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 x14ac:dyDescent="0.35">
      <c r="A1141" s="349">
        <v>43335</v>
      </c>
      <c r="B1141" s="20">
        <f t="shared" si="18"/>
        <v>510.67807999065121</v>
      </c>
      <c r="C1141" s="259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 x14ac:dyDescent="0.35">
      <c r="A1142" s="349">
        <v>43336</v>
      </c>
      <c r="B1142" s="20">
        <f t="shared" si="18"/>
        <v>505.0131367249441</v>
      </c>
      <c r="C1142" s="259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 x14ac:dyDescent="0.35">
      <c r="A1143" s="349">
        <v>43339</v>
      </c>
      <c r="B1143" s="20">
        <f t="shared" si="18"/>
        <v>514.56790413948477</v>
      </c>
      <c r="C1143" s="259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 x14ac:dyDescent="0.35">
      <c r="A1144" s="349">
        <v>43340</v>
      </c>
      <c r="B1144" s="20">
        <f t="shared" si="18"/>
        <v>515.83118894378265</v>
      </c>
      <c r="C1144" s="259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 x14ac:dyDescent="0.35">
      <c r="A1145" s="349">
        <v>43341</v>
      </c>
      <c r="B1145" s="20">
        <f t="shared" si="18"/>
        <v>512.85445346511358</v>
      </c>
      <c r="C1145" s="259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 x14ac:dyDescent="0.35">
      <c r="A1146" s="349">
        <v>43342</v>
      </c>
      <c r="B1146" s="20">
        <f t="shared" si="18"/>
        <v>506.10136537094274</v>
      </c>
      <c r="C1146" s="259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 x14ac:dyDescent="0.35">
      <c r="A1147" s="349">
        <v>43343</v>
      </c>
      <c r="B1147" s="20">
        <f t="shared" si="18"/>
        <v>505.6897377899669</v>
      </c>
      <c r="C1147" s="259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 x14ac:dyDescent="0.35">
      <c r="A1148" s="346">
        <v>43347</v>
      </c>
      <c r="B1148" s="20">
        <f t="shared" si="18"/>
        <v>504.51104276345632</v>
      </c>
      <c r="C1148" s="259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 x14ac:dyDescent="0.35">
      <c r="A1149" s="346">
        <v>43348</v>
      </c>
      <c r="B1149" s="20">
        <f t="shared" si="18"/>
        <v>491.91817425204783</v>
      </c>
      <c r="C1149" s="259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 x14ac:dyDescent="0.35">
      <c r="A1150" s="346">
        <v>43349</v>
      </c>
      <c r="B1150" s="20">
        <f t="shared" si="18"/>
        <v>494.15375621163406</v>
      </c>
      <c r="C1150" s="259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 x14ac:dyDescent="0.35">
      <c r="A1151" s="346">
        <v>43350</v>
      </c>
      <c r="B1151" s="20">
        <f t="shared" si="18"/>
        <v>495.1833230322344</v>
      </c>
      <c r="C1151" s="259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 x14ac:dyDescent="0.35">
      <c r="A1152" s="346">
        <v>43353</v>
      </c>
      <c r="B1152" s="20">
        <f t="shared" si="18"/>
        <v>493.3210683375051</v>
      </c>
      <c r="C1152" s="259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 x14ac:dyDescent="0.35">
      <c r="A1153" s="346">
        <v>43354</v>
      </c>
      <c r="B1153" s="20">
        <f t="shared" si="18"/>
        <v>493.65056706451981</v>
      </c>
      <c r="C1153" s="259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 x14ac:dyDescent="0.35">
      <c r="A1154" s="346">
        <v>43355</v>
      </c>
      <c r="B1154" s="20">
        <f t="shared" si="18"/>
        <v>491.75320708613316</v>
      </c>
      <c r="C1154" s="259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 x14ac:dyDescent="0.35">
      <c r="A1155" s="346">
        <v>43356</v>
      </c>
      <c r="B1155" s="20">
        <f t="shared" si="18"/>
        <v>497.26344133227968</v>
      </c>
      <c r="C1155" s="259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 x14ac:dyDescent="0.35">
      <c r="A1156" s="346">
        <v>43357</v>
      </c>
      <c r="B1156" s="20">
        <f t="shared" si="18"/>
        <v>495.93998454023267</v>
      </c>
      <c r="C1156" s="259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 x14ac:dyDescent="0.35">
      <c r="A1157" s="346">
        <v>43360</v>
      </c>
      <c r="B1157" s="20">
        <f t="shared" si="18"/>
        <v>492.27279996510765</v>
      </c>
      <c r="C1157" s="259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 x14ac:dyDescent="0.35">
      <c r="A1158" s="346">
        <v>43361</v>
      </c>
      <c r="B1158" s="20">
        <f t="shared" si="18"/>
        <v>494.99184719310506</v>
      </c>
      <c r="C1158" s="259">
        <v>3400</v>
      </c>
      <c r="D1158" s="20">
        <f t="shared" ref="D1158:D1165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 x14ac:dyDescent="0.35">
      <c r="A1159" s="346">
        <v>43362</v>
      </c>
      <c r="B1159" s="20">
        <f t="shared" si="18"/>
        <v>496.88136957301441</v>
      </c>
      <c r="C1159" s="259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 x14ac:dyDescent="0.35">
      <c r="A1160" s="346">
        <v>43363</v>
      </c>
      <c r="B1160" s="20">
        <f t="shared" si="18"/>
        <v>501.94780268299058</v>
      </c>
      <c r="C1160" s="259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 x14ac:dyDescent="0.35">
      <c r="A1161" s="346">
        <v>43364</v>
      </c>
      <c r="B1161" s="20">
        <f t="shared" si="18"/>
        <v>511.88620848607241</v>
      </c>
      <c r="C1161" s="259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 x14ac:dyDescent="0.35">
      <c r="A1162" s="346">
        <v>43368</v>
      </c>
      <c r="B1162" s="20">
        <f t="shared" si="18"/>
        <v>506.66204520200216</v>
      </c>
      <c r="C1162" s="259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 x14ac:dyDescent="0.35">
      <c r="A1163" s="346">
        <v>43369</v>
      </c>
      <c r="B1163" s="20">
        <f t="shared" si="18"/>
        <v>507.57430153932171</v>
      </c>
      <c r="C1163" s="259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 x14ac:dyDescent="0.35">
      <c r="A1164" s="225"/>
      <c r="B1164" s="20"/>
      <c r="C1164" s="259"/>
      <c r="D1164" s="20">
        <f t="shared" si="19"/>
        <v>0</v>
      </c>
      <c r="E1164" s="20"/>
      <c r="F1164" s="171">
        <f>USD_CNY!B950</f>
        <v>0</v>
      </c>
      <c r="G1164" s="185">
        <f t="shared" si="20"/>
        <v>-3486</v>
      </c>
    </row>
    <row r="1165" spans="1:7" x14ac:dyDescent="0.35">
      <c r="A1165" s="225"/>
      <c r="B1165" s="20"/>
      <c r="C1165" s="259"/>
      <c r="D1165" s="20">
        <f t="shared" si="19"/>
        <v>0</v>
      </c>
      <c r="E1165" s="20"/>
      <c r="F1165" s="58"/>
    </row>
    <row r="1166" spans="1:7" x14ac:dyDescent="0.35">
      <c r="A1166" s="225"/>
      <c r="B1166" s="20"/>
      <c r="C1166" s="259"/>
      <c r="D1166" s="20"/>
      <c r="E1166" s="20"/>
      <c r="F1166" s="58"/>
    </row>
    <row r="1167" spans="1:7" x14ac:dyDescent="0.35">
      <c r="A1167" s="225"/>
      <c r="B1167" s="20"/>
      <c r="C1167" s="259"/>
      <c r="D1167" s="20"/>
      <c r="E1167" s="20"/>
      <c r="F1167" s="58"/>
    </row>
    <row r="1168" spans="1:7" x14ac:dyDescent="0.35">
      <c r="A1168" s="225"/>
      <c r="B1168" s="20"/>
      <c r="C1168" s="259"/>
      <c r="D1168" s="20"/>
      <c r="E1168" s="20"/>
      <c r="F1168" s="58"/>
    </row>
    <row r="1169" spans="1:6" x14ac:dyDescent="0.35">
      <c r="A1169" s="225"/>
      <c r="B1169" s="20"/>
      <c r="C1169" s="259"/>
      <c r="D1169" s="20"/>
      <c r="E1169" s="20"/>
      <c r="F1169" s="58"/>
    </row>
    <row r="1170" spans="1:6" x14ac:dyDescent="0.35">
      <c r="A1170" s="225"/>
      <c r="B1170" s="20"/>
      <c r="C1170" s="259"/>
      <c r="D1170" s="20"/>
      <c r="E1170" s="20"/>
      <c r="F1170" s="58"/>
    </row>
    <row r="1171" spans="1:6" x14ac:dyDescent="0.35">
      <c r="A1171" s="225"/>
      <c r="B1171" s="20"/>
      <c r="C1171" s="259"/>
      <c r="D1171" s="20"/>
      <c r="E1171" s="20"/>
      <c r="F1171" s="58"/>
    </row>
    <row r="1172" spans="1:6" x14ac:dyDescent="0.35">
      <c r="A1172" s="225"/>
      <c r="B1172" s="20"/>
      <c r="C1172" s="259"/>
      <c r="D1172" s="20"/>
      <c r="E1172" s="20"/>
      <c r="F1172" s="58"/>
    </row>
    <row r="1173" spans="1:6" x14ac:dyDescent="0.35">
      <c r="A1173" s="225"/>
      <c r="B1173" s="20"/>
      <c r="C1173" s="259"/>
      <c r="D1173" s="20"/>
      <c r="E1173" s="20"/>
      <c r="F1173" s="58"/>
    </row>
    <row r="1174" spans="1:6" x14ac:dyDescent="0.35">
      <c r="A1174" s="225"/>
      <c r="B1174" s="20"/>
      <c r="C1174" s="259"/>
      <c r="D1174" s="20"/>
      <c r="E1174" s="20"/>
      <c r="F1174" s="58"/>
    </row>
    <row r="1175" spans="1:6" x14ac:dyDescent="0.35">
      <c r="A1175" s="225"/>
      <c r="B1175" s="20"/>
      <c r="C1175" s="259"/>
      <c r="D1175" s="20"/>
      <c r="E1175" s="20"/>
      <c r="F1175" s="58"/>
    </row>
    <row r="1176" spans="1:6" x14ac:dyDescent="0.35">
      <c r="A1176" s="225"/>
      <c r="B1176" s="20"/>
      <c r="C1176" s="259"/>
      <c r="D1176" s="20"/>
      <c r="E1176" s="20"/>
      <c r="F1176" s="58"/>
    </row>
    <row r="1177" spans="1:6" x14ac:dyDescent="0.35">
      <c r="A1177" s="225"/>
      <c r="B1177" s="20"/>
      <c r="C1177" s="259"/>
      <c r="D1177" s="20"/>
      <c r="E1177" s="20"/>
      <c r="F1177" s="58"/>
    </row>
    <row r="1178" spans="1:6" x14ac:dyDescent="0.35">
      <c r="A1178" s="225"/>
      <c r="B1178" s="20"/>
      <c r="C1178" s="259"/>
      <c r="D1178" s="20"/>
      <c r="E1178" s="20"/>
      <c r="F1178" s="58"/>
    </row>
    <row r="1179" spans="1:6" x14ac:dyDescent="0.35">
      <c r="A1179" s="225"/>
      <c r="B1179" s="20"/>
      <c r="C1179" s="259"/>
      <c r="D1179" s="20"/>
      <c r="E1179" s="20"/>
      <c r="F1179" s="58"/>
    </row>
    <row r="1180" spans="1:6" x14ac:dyDescent="0.35">
      <c r="A1180" s="225"/>
      <c r="B1180" s="20"/>
      <c r="C1180" s="259"/>
      <c r="D1180" s="20"/>
      <c r="E1180" s="20"/>
      <c r="F1180" s="58"/>
    </row>
    <row r="1181" spans="1:6" x14ac:dyDescent="0.35">
      <c r="A1181" s="225"/>
      <c r="B1181" s="20"/>
      <c r="C1181" s="259"/>
      <c r="D1181" s="20"/>
      <c r="E1181" s="20"/>
      <c r="F1181" s="58"/>
    </row>
    <row r="1182" spans="1:6" x14ac:dyDescent="0.35">
      <c r="A1182" s="225"/>
      <c r="B1182" s="20"/>
      <c r="C1182" s="259"/>
      <c r="D1182" s="20"/>
      <c r="E1182" s="20"/>
      <c r="F1182" s="58"/>
    </row>
    <row r="1183" spans="1:6" x14ac:dyDescent="0.35">
      <c r="A1183" s="225"/>
      <c r="B1183" s="20"/>
      <c r="C1183" s="259"/>
      <c r="D1183" s="20"/>
      <c r="E1183" s="20"/>
      <c r="F1183" s="58"/>
    </row>
    <row r="1184" spans="1:6" x14ac:dyDescent="0.35">
      <c r="A1184" s="225"/>
      <c r="B1184" s="20"/>
      <c r="C1184" s="259"/>
      <c r="D1184" s="20"/>
      <c r="E1184" s="20"/>
      <c r="F1184" s="58"/>
    </row>
    <row r="1185" spans="1:6" x14ac:dyDescent="0.35">
      <c r="A1185" s="225"/>
      <c r="B1185" s="20"/>
      <c r="C1185" s="259"/>
      <c r="D1185" s="20"/>
      <c r="E1185" s="20"/>
      <c r="F1185" s="58"/>
    </row>
    <row r="1186" spans="1:6" x14ac:dyDescent="0.35">
      <c r="A1186" s="225"/>
      <c r="B1186" s="20"/>
      <c r="C1186" s="259"/>
      <c r="D1186" s="20"/>
      <c r="E1186" s="20"/>
      <c r="F1186" s="58"/>
    </row>
    <row r="1187" spans="1:6" x14ac:dyDescent="0.35">
      <c r="A1187" s="225"/>
      <c r="B1187" s="20"/>
      <c r="C1187" s="259"/>
      <c r="D1187" s="20"/>
      <c r="E1187" s="20"/>
      <c r="F1187" s="58"/>
    </row>
    <row r="1188" spans="1:6" x14ac:dyDescent="0.35">
      <c r="A1188" s="225"/>
      <c r="B1188" s="20"/>
      <c r="C1188" s="259"/>
      <c r="D1188" s="20"/>
      <c r="E1188" s="20"/>
      <c r="F1188" s="58"/>
    </row>
    <row r="1189" spans="1:6" x14ac:dyDescent="0.35">
      <c r="A1189" s="225"/>
      <c r="B1189" s="20"/>
      <c r="C1189" s="259"/>
      <c r="D1189" s="20"/>
      <c r="E1189" s="20"/>
      <c r="F1189" s="58"/>
    </row>
    <row r="1190" spans="1:6" x14ac:dyDescent="0.35">
      <c r="A1190" s="225"/>
      <c r="B1190" s="20"/>
      <c r="C1190" s="259"/>
      <c r="D1190" s="20"/>
      <c r="E1190" s="20"/>
      <c r="F1190" s="58"/>
    </row>
    <row r="1191" spans="1:6" x14ac:dyDescent="0.35">
      <c r="A1191" s="225"/>
      <c r="B1191" s="20"/>
      <c r="C1191" s="259"/>
      <c r="D1191" s="20"/>
      <c r="E1191" s="20"/>
      <c r="F1191" s="58"/>
    </row>
    <row r="1192" spans="1:6" x14ac:dyDescent="0.35">
      <c r="A1192" s="225"/>
      <c r="B1192" s="20"/>
      <c r="C1192" s="259"/>
      <c r="D1192" s="20"/>
      <c r="E1192" s="20"/>
      <c r="F1192" s="58"/>
    </row>
    <row r="1193" spans="1:6" x14ac:dyDescent="0.35">
      <c r="A1193" s="225"/>
      <c r="B1193" s="20"/>
      <c r="C1193" s="259"/>
      <c r="D1193" s="20"/>
      <c r="E1193" s="20"/>
      <c r="F1193" s="58"/>
    </row>
    <row r="1194" spans="1:6" x14ac:dyDescent="0.35">
      <c r="A1194" s="225"/>
      <c r="B1194" s="20"/>
      <c r="C1194" s="259"/>
      <c r="D1194" s="20"/>
      <c r="E1194" s="20"/>
      <c r="F1194" s="58"/>
    </row>
    <row r="1195" spans="1:6" x14ac:dyDescent="0.35">
      <c r="A1195" s="225"/>
      <c r="B1195" s="20"/>
      <c r="C1195" s="259"/>
      <c r="D1195" s="20"/>
      <c r="E1195" s="20"/>
      <c r="F1195" s="58"/>
    </row>
    <row r="1196" spans="1:6" x14ac:dyDescent="0.35">
      <c r="A1196" s="225"/>
      <c r="B1196" s="20"/>
      <c r="C1196" s="259"/>
      <c r="D1196" s="20"/>
      <c r="E1196" s="20"/>
      <c r="F1196" s="58"/>
    </row>
    <row r="1197" spans="1:6" x14ac:dyDescent="0.35">
      <c r="A1197" s="225"/>
      <c r="B1197" s="20"/>
      <c r="C1197" s="259"/>
      <c r="D1197" s="20"/>
      <c r="E1197" s="20"/>
      <c r="F1197" s="58"/>
    </row>
    <row r="1198" spans="1:6" x14ac:dyDescent="0.35">
      <c r="A1198" s="225"/>
      <c r="B1198" s="20"/>
      <c r="C1198" s="259"/>
      <c r="D1198" s="20"/>
      <c r="E1198" s="20"/>
      <c r="F1198" s="58"/>
    </row>
    <row r="1199" spans="1:6" x14ac:dyDescent="0.35">
      <c r="A1199" s="225"/>
      <c r="B1199" s="20"/>
      <c r="C1199" s="259"/>
      <c r="D1199" s="20"/>
      <c r="E1199" s="20"/>
      <c r="F1199" s="58"/>
    </row>
    <row r="1200" spans="1:6" x14ac:dyDescent="0.35">
      <c r="A1200" s="225"/>
      <c r="B1200" s="20"/>
      <c r="C1200" s="259"/>
      <c r="D1200" s="20"/>
      <c r="E1200" s="20"/>
      <c r="F1200" s="58"/>
    </row>
    <row r="1201" spans="1:6" x14ac:dyDescent="0.35">
      <c r="A1201" s="225"/>
      <c r="B1201" s="20"/>
      <c r="C1201" s="259"/>
      <c r="D1201" s="20"/>
      <c r="E1201" s="20"/>
      <c r="F1201" s="58"/>
    </row>
    <row r="1202" spans="1:6" x14ac:dyDescent="0.35">
      <c r="A1202" s="225"/>
      <c r="B1202" s="20"/>
      <c r="C1202" s="259"/>
      <c r="D1202" s="20"/>
      <c r="E1202" s="20"/>
      <c r="F1202" s="58"/>
    </row>
    <row r="1203" spans="1:6" x14ac:dyDescent="0.35">
      <c r="A1203" s="225"/>
      <c r="B1203" s="20"/>
      <c r="C1203" s="259"/>
      <c r="D1203" s="20"/>
      <c r="E1203" s="20"/>
      <c r="F1203" s="58"/>
    </row>
    <row r="1204" spans="1:6" x14ac:dyDescent="0.35">
      <c r="A1204" s="225"/>
      <c r="B1204" s="20"/>
      <c r="C1204" s="259"/>
      <c r="D1204" s="20"/>
      <c r="E1204" s="20"/>
      <c r="F1204" s="58"/>
    </row>
    <row r="1205" spans="1:6" x14ac:dyDescent="0.35">
      <c r="A1205" s="225"/>
      <c r="B1205" s="20"/>
      <c r="C1205" s="259"/>
      <c r="D1205" s="20"/>
      <c r="E1205" s="20"/>
      <c r="F1205" s="58"/>
    </row>
    <row r="1206" spans="1:6" x14ac:dyDescent="0.35">
      <c r="A1206" s="225"/>
      <c r="B1206" s="20"/>
      <c r="C1206" s="259"/>
      <c r="D1206" s="20"/>
      <c r="E1206" s="20"/>
      <c r="F1206" s="58"/>
    </row>
    <row r="1207" spans="1:6" x14ac:dyDescent="0.35">
      <c r="A1207" s="225"/>
      <c r="B1207" s="20"/>
      <c r="C1207" s="259"/>
      <c r="D1207" s="20"/>
      <c r="E1207" s="20"/>
      <c r="F1207" s="58"/>
    </row>
    <row r="1208" spans="1:6" x14ac:dyDescent="0.35">
      <c r="A1208" s="225"/>
      <c r="B1208" s="20"/>
      <c r="C1208" s="259"/>
      <c r="D1208" s="20"/>
      <c r="E1208" s="20"/>
      <c r="F1208" s="58"/>
    </row>
    <row r="1209" spans="1:6" x14ac:dyDescent="0.35">
      <c r="A1209" s="225"/>
      <c r="B1209" s="20"/>
      <c r="C1209" s="259"/>
      <c r="D1209" s="20"/>
      <c r="E1209" s="20"/>
      <c r="F1209" s="58"/>
    </row>
    <row r="1210" spans="1:6" x14ac:dyDescent="0.35">
      <c r="A1210" s="225"/>
      <c r="B1210" s="20"/>
      <c r="C1210" s="259"/>
      <c r="D1210" s="20"/>
      <c r="E1210" s="20"/>
      <c r="F1210" s="58"/>
    </row>
    <row r="1211" spans="1:6" x14ac:dyDescent="0.35">
      <c r="A1211" s="225"/>
      <c r="B1211" s="20"/>
      <c r="C1211" s="259"/>
      <c r="D1211" s="20"/>
      <c r="E1211" s="20"/>
      <c r="F1211" s="58"/>
    </row>
    <row r="1212" spans="1:6" x14ac:dyDescent="0.35">
      <c r="A1212" s="225"/>
      <c r="B1212" s="20"/>
      <c r="C1212" s="259"/>
      <c r="D1212" s="20"/>
      <c r="E1212" s="20"/>
      <c r="F1212" s="58"/>
    </row>
    <row r="1213" spans="1:6" x14ac:dyDescent="0.35">
      <c r="A1213" s="225"/>
      <c r="B1213" s="20"/>
      <c r="C1213" s="259"/>
      <c r="D1213" s="20"/>
      <c r="E1213" s="20"/>
      <c r="F1213" s="58"/>
    </row>
    <row r="1214" spans="1:6" x14ac:dyDescent="0.35">
      <c r="A1214" s="225"/>
      <c r="B1214" s="20"/>
      <c r="C1214" s="259"/>
      <c r="D1214" s="20"/>
      <c r="E1214" s="20"/>
      <c r="F1214" s="58"/>
    </row>
    <row r="1215" spans="1:6" x14ac:dyDescent="0.35">
      <c r="A1215" s="225"/>
      <c r="B1215" s="20"/>
      <c r="C1215" s="259"/>
      <c r="D1215" s="20"/>
      <c r="E1215" s="20"/>
      <c r="F1215" s="58"/>
    </row>
    <row r="1216" spans="1:6" x14ac:dyDescent="0.35">
      <c r="A1216" s="225"/>
      <c r="B1216" s="20"/>
      <c r="C1216" s="259"/>
      <c r="D1216" s="20"/>
      <c r="E1216" s="20"/>
      <c r="F1216" s="58"/>
    </row>
    <row r="1217" spans="1:6" x14ac:dyDescent="0.35">
      <c r="A1217" s="225"/>
      <c r="B1217" s="20"/>
      <c r="C1217" s="259"/>
      <c r="D1217" s="20"/>
      <c r="E1217" s="20"/>
      <c r="F1217" s="58"/>
    </row>
    <row r="1218" spans="1:6" x14ac:dyDescent="0.35">
      <c r="A1218" s="225"/>
      <c r="B1218" s="20"/>
      <c r="C1218" s="259"/>
      <c r="D1218" s="20"/>
      <c r="E1218" s="20"/>
      <c r="F1218" s="58"/>
    </row>
    <row r="1219" spans="1:6" x14ac:dyDescent="0.35">
      <c r="A1219" s="225"/>
      <c r="B1219" s="20"/>
      <c r="C1219" s="259"/>
      <c r="D1219" s="20"/>
      <c r="E1219" s="20"/>
      <c r="F1219" s="58"/>
    </row>
    <row r="1220" spans="1:6" x14ac:dyDescent="0.35">
      <c r="A1220" s="225"/>
      <c r="B1220" s="20"/>
      <c r="C1220" s="259"/>
      <c r="D1220" s="20"/>
      <c r="E1220" s="20"/>
      <c r="F1220" s="58"/>
    </row>
    <row r="1221" spans="1:6" x14ac:dyDescent="0.35">
      <c r="A1221" s="225"/>
      <c r="B1221" s="20"/>
      <c r="C1221" s="259"/>
      <c r="D1221" s="20"/>
      <c r="E1221" s="20"/>
      <c r="F1221" s="58"/>
    </row>
    <row r="1222" spans="1:6" x14ac:dyDescent="0.35">
      <c r="A1222" s="225"/>
      <c r="B1222" s="20"/>
      <c r="C1222" s="259"/>
      <c r="D1222" s="20"/>
      <c r="E1222" s="20"/>
      <c r="F1222" s="58"/>
    </row>
    <row r="1223" spans="1:6" x14ac:dyDescent="0.35">
      <c r="A1223" s="225"/>
      <c r="B1223" s="20"/>
      <c r="C1223" s="259"/>
      <c r="D1223" s="20"/>
      <c r="E1223" s="20"/>
      <c r="F1223" s="58"/>
    </row>
    <row r="1224" spans="1:6" x14ac:dyDescent="0.35">
      <c r="A1224" s="225"/>
      <c r="B1224" s="20"/>
      <c r="C1224" s="259"/>
      <c r="D1224" s="20"/>
      <c r="E1224" s="20"/>
      <c r="F1224" s="58"/>
    </row>
    <row r="1225" spans="1:6" x14ac:dyDescent="0.35">
      <c r="A1225" s="225"/>
      <c r="B1225" s="20"/>
      <c r="C1225" s="259"/>
      <c r="D1225" s="20"/>
      <c r="E1225" s="20"/>
      <c r="F1225" s="58"/>
    </row>
    <row r="1226" spans="1:6" x14ac:dyDescent="0.35">
      <c r="A1226" s="225"/>
      <c r="B1226" s="20"/>
      <c r="C1226" s="259"/>
      <c r="D1226" s="20"/>
      <c r="E1226" s="20"/>
      <c r="F1226" s="58"/>
    </row>
    <row r="1227" spans="1:6" x14ac:dyDescent="0.35">
      <c r="A1227" s="225"/>
      <c r="B1227" s="20"/>
      <c r="C1227" s="259"/>
      <c r="D1227" s="20"/>
      <c r="E1227" s="20"/>
      <c r="F1227" s="58"/>
    </row>
    <row r="1228" spans="1:6" x14ac:dyDescent="0.35">
      <c r="A1228" s="225"/>
      <c r="B1228" s="20"/>
      <c r="C1228" s="259"/>
      <c r="D1228" s="20"/>
      <c r="E1228" s="20"/>
      <c r="F1228" s="58"/>
    </row>
    <row r="1229" spans="1:6" x14ac:dyDescent="0.35">
      <c r="A1229" s="225"/>
      <c r="B1229" s="20"/>
      <c r="C1229" s="259"/>
      <c r="D1229" s="20"/>
      <c r="E1229" s="20"/>
      <c r="F1229" s="58"/>
    </row>
    <row r="1230" spans="1:6" x14ac:dyDescent="0.35">
      <c r="A1230" s="225"/>
      <c r="B1230" s="20"/>
      <c r="C1230" s="259"/>
      <c r="D1230" s="20"/>
      <c r="E1230" s="20"/>
      <c r="F1230" s="58"/>
    </row>
    <row r="1231" spans="1:6" x14ac:dyDescent="0.35">
      <c r="A1231" s="225"/>
      <c r="B1231" s="20"/>
      <c r="C1231" s="259"/>
      <c r="D1231" s="20"/>
      <c r="E1231" s="20"/>
      <c r="F1231" s="58"/>
    </row>
    <row r="1232" spans="1:6" x14ac:dyDescent="0.35">
      <c r="A1232" s="225"/>
      <c r="B1232" s="20"/>
      <c r="C1232" s="259"/>
      <c r="D1232" s="20"/>
      <c r="E1232" s="20"/>
      <c r="F1232" s="58"/>
    </row>
    <row r="1233" spans="1:6" x14ac:dyDescent="0.35">
      <c r="A1233" s="225"/>
      <c r="B1233" s="20"/>
      <c r="C1233" s="259"/>
      <c r="D1233" s="20"/>
      <c r="E1233" s="20"/>
      <c r="F1233" s="58"/>
    </row>
    <row r="1234" spans="1:6" x14ac:dyDescent="0.35">
      <c r="A1234" s="225"/>
      <c r="B1234" s="20"/>
      <c r="C1234" s="259"/>
      <c r="D1234" s="20"/>
      <c r="E1234" s="20"/>
      <c r="F1234" s="58"/>
    </row>
    <row r="1235" spans="1:6" x14ac:dyDescent="0.35">
      <c r="A1235" s="225"/>
      <c r="B1235" s="20"/>
      <c r="C1235" s="259"/>
      <c r="D1235" s="20"/>
      <c r="E1235" s="20"/>
      <c r="F1235" s="58"/>
    </row>
    <row r="1236" spans="1:6" x14ac:dyDescent="0.35">
      <c r="A1236" s="225"/>
      <c r="B1236" s="20"/>
      <c r="C1236" s="259"/>
      <c r="D1236" s="20"/>
      <c r="E1236" s="20"/>
      <c r="F1236" s="58"/>
    </row>
    <row r="1237" spans="1:6" x14ac:dyDescent="0.35">
      <c r="A1237" s="225"/>
      <c r="B1237" s="20"/>
      <c r="C1237" s="259"/>
      <c r="D1237" s="20"/>
      <c r="E1237" s="20"/>
      <c r="F1237" s="58"/>
    </row>
    <row r="1238" spans="1:6" x14ac:dyDescent="0.35">
      <c r="A1238" s="225"/>
      <c r="B1238" s="20"/>
      <c r="C1238" s="259"/>
      <c r="D1238" s="20"/>
      <c r="E1238" s="20"/>
      <c r="F1238" s="58"/>
    </row>
    <row r="1239" spans="1:6" x14ac:dyDescent="0.35">
      <c r="A1239" s="225"/>
      <c r="B1239" s="20"/>
      <c r="C1239" s="259"/>
      <c r="D1239" s="20"/>
      <c r="E1239" s="20"/>
      <c r="F1239" s="58"/>
    </row>
    <row r="1240" spans="1:6" x14ac:dyDescent="0.35">
      <c r="A1240" s="225"/>
      <c r="B1240" s="20"/>
      <c r="C1240" s="259"/>
      <c r="D1240" s="20"/>
      <c r="E1240" s="20"/>
      <c r="F1240" s="58"/>
    </row>
    <row r="1241" spans="1:6" x14ac:dyDescent="0.35">
      <c r="A1241" s="225"/>
      <c r="B1241" s="20"/>
      <c r="C1241" s="259"/>
      <c r="D1241" s="20"/>
      <c r="E1241" s="20"/>
      <c r="F1241" s="58"/>
    </row>
    <row r="1242" spans="1:6" x14ac:dyDescent="0.35">
      <c r="A1242" s="225"/>
      <c r="B1242" s="20"/>
      <c r="C1242" s="259"/>
      <c r="D1242" s="20"/>
      <c r="E1242" s="20"/>
      <c r="F1242" s="58"/>
    </row>
    <row r="1243" spans="1:6" x14ac:dyDescent="0.35">
      <c r="A1243" s="225"/>
      <c r="B1243" s="20"/>
      <c r="C1243" s="259"/>
      <c r="D1243" s="20"/>
      <c r="E1243" s="20"/>
      <c r="F1243" s="58"/>
    </row>
    <row r="1244" spans="1:6" x14ac:dyDescent="0.35">
      <c r="A1244" s="225"/>
      <c r="B1244" s="20"/>
      <c r="C1244" s="259"/>
      <c r="D1244" s="20"/>
      <c r="E1244" s="20"/>
      <c r="F1244" s="58"/>
    </row>
    <row r="1245" spans="1:6" x14ac:dyDescent="0.35">
      <c r="A1245" s="225"/>
      <c r="B1245" s="20"/>
      <c r="C1245" s="259"/>
      <c r="D1245" s="20"/>
      <c r="E1245" s="20"/>
      <c r="F1245" s="58"/>
    </row>
    <row r="1246" spans="1:6" x14ac:dyDescent="0.35">
      <c r="A1246" s="225"/>
      <c r="B1246" s="20"/>
      <c r="C1246" s="259"/>
      <c r="D1246" s="20"/>
      <c r="E1246" s="20"/>
      <c r="F1246" s="58"/>
    </row>
    <row r="1247" spans="1:6" x14ac:dyDescent="0.35">
      <c r="A1247" s="225"/>
      <c r="B1247" s="20"/>
      <c r="C1247" s="259"/>
      <c r="D1247" s="20"/>
      <c r="E1247" s="20"/>
      <c r="F1247" s="58"/>
    </row>
    <row r="1248" spans="1:6" x14ac:dyDescent="0.35">
      <c r="A1248" s="225"/>
      <c r="B1248" s="20"/>
      <c r="C1248" s="259"/>
      <c r="D1248" s="20"/>
      <c r="E1248" s="20"/>
      <c r="F1248" s="58"/>
    </row>
    <row r="1249" spans="1:6" x14ac:dyDescent="0.35">
      <c r="A1249" s="225"/>
      <c r="B1249" s="20"/>
      <c r="C1249" s="259"/>
      <c r="D1249" s="20"/>
      <c r="E1249" s="20"/>
      <c r="F1249" s="58"/>
    </row>
    <row r="1250" spans="1:6" x14ac:dyDescent="0.35">
      <c r="A1250" s="225"/>
      <c r="B1250" s="20"/>
      <c r="C1250" s="259"/>
      <c r="D1250" s="20"/>
      <c r="E1250" s="20"/>
      <c r="F1250" s="58"/>
    </row>
    <row r="1251" spans="1:6" x14ac:dyDescent="0.35">
      <c r="A1251" s="225"/>
      <c r="B1251" s="20"/>
      <c r="C1251" s="259"/>
      <c r="D1251" s="20"/>
      <c r="E1251" s="20"/>
      <c r="F1251" s="58"/>
    </row>
    <row r="1252" spans="1:6" x14ac:dyDescent="0.35">
      <c r="A1252" s="225"/>
      <c r="B1252" s="20"/>
      <c r="C1252" s="259"/>
      <c r="D1252" s="20"/>
      <c r="E1252" s="20"/>
      <c r="F1252" s="58"/>
    </row>
    <row r="1253" spans="1:6" x14ac:dyDescent="0.35">
      <c r="A1253" s="225"/>
      <c r="B1253" s="20"/>
      <c r="C1253" s="259"/>
      <c r="D1253" s="20"/>
      <c r="E1253" s="20"/>
      <c r="F1253" s="58"/>
    </row>
    <row r="1254" spans="1:6" x14ac:dyDescent="0.35">
      <c r="A1254" s="225"/>
      <c r="B1254" s="20"/>
      <c r="C1254" s="259"/>
      <c r="D1254" s="20"/>
      <c r="E1254" s="20"/>
      <c r="F1254" s="58"/>
    </row>
    <row r="1255" spans="1:6" x14ac:dyDescent="0.35">
      <c r="A1255" s="225"/>
      <c r="B1255" s="20"/>
      <c r="C1255" s="259"/>
      <c r="D1255" s="20"/>
      <c r="E1255" s="20"/>
      <c r="F1255" s="58"/>
    </row>
    <row r="1256" spans="1:6" x14ac:dyDescent="0.35">
      <c r="A1256" s="225"/>
      <c r="B1256" s="20"/>
      <c r="C1256" s="259"/>
      <c r="D1256" s="20"/>
      <c r="E1256" s="20"/>
      <c r="F1256" s="58"/>
    </row>
    <row r="1257" spans="1:6" x14ac:dyDescent="0.35">
      <c r="A1257" s="225"/>
      <c r="B1257" s="20"/>
      <c r="C1257" s="259"/>
      <c r="D1257" s="20"/>
      <c r="E1257" s="20"/>
      <c r="F1257" s="58"/>
    </row>
    <row r="1258" spans="1:6" x14ac:dyDescent="0.35">
      <c r="A1258" s="225"/>
      <c r="B1258" s="20"/>
      <c r="C1258" s="259"/>
      <c r="D1258" s="20"/>
      <c r="E1258" s="20"/>
      <c r="F1258" s="58"/>
    </row>
    <row r="1259" spans="1:6" x14ac:dyDescent="0.35">
      <c r="A1259" s="225"/>
      <c r="B1259" s="20"/>
      <c r="C1259" s="259"/>
      <c r="D1259" s="20"/>
      <c r="E1259" s="20"/>
      <c r="F1259" s="58"/>
    </row>
    <row r="1260" spans="1:6" x14ac:dyDescent="0.35">
      <c r="A1260" s="225"/>
      <c r="B1260" s="20"/>
      <c r="C1260" s="259"/>
      <c r="D1260" s="20"/>
      <c r="E1260" s="20"/>
      <c r="F1260" s="58"/>
    </row>
    <row r="1261" spans="1:6" x14ac:dyDescent="0.35">
      <c r="A1261" s="225"/>
      <c r="B1261" s="20"/>
      <c r="C1261" s="259"/>
      <c r="D1261" s="20"/>
      <c r="E1261" s="20"/>
      <c r="F1261" s="58"/>
    </row>
    <row r="1262" spans="1:6" x14ac:dyDescent="0.35">
      <c r="A1262" s="225"/>
      <c r="B1262" s="20"/>
      <c r="C1262" s="259"/>
      <c r="D1262" s="20"/>
      <c r="E1262" s="20"/>
      <c r="F1262" s="58"/>
    </row>
    <row r="1263" spans="1:6" x14ac:dyDescent="0.35">
      <c r="A1263" s="225"/>
      <c r="B1263" s="20"/>
      <c r="C1263" s="259"/>
      <c r="D1263" s="20"/>
      <c r="E1263" s="20"/>
      <c r="F1263" s="58"/>
    </row>
    <row r="1264" spans="1:6" x14ac:dyDescent="0.35">
      <c r="A1264" s="225"/>
      <c r="B1264" s="20"/>
      <c r="C1264" s="259"/>
      <c r="D1264" s="20"/>
      <c r="E1264" s="20"/>
      <c r="F1264" s="58"/>
    </row>
    <row r="1265" spans="1:6" x14ac:dyDescent="0.35">
      <c r="A1265" s="225"/>
      <c r="B1265" s="20"/>
      <c r="C1265" s="259"/>
      <c r="D1265" s="20"/>
      <c r="E1265" s="20"/>
      <c r="F1265" s="58"/>
    </row>
    <row r="1266" spans="1:6" x14ac:dyDescent="0.35">
      <c r="A1266" s="225"/>
      <c r="B1266" s="20"/>
      <c r="C1266" s="259"/>
      <c r="D1266" s="20"/>
      <c r="E1266" s="20"/>
      <c r="F1266" s="58"/>
    </row>
    <row r="1267" spans="1:6" x14ac:dyDescent="0.35">
      <c r="A1267" s="225"/>
      <c r="B1267" s="20"/>
      <c r="C1267" s="259"/>
      <c r="D1267" s="20"/>
      <c r="E1267" s="20"/>
      <c r="F1267" s="58"/>
    </row>
    <row r="1268" spans="1:6" x14ac:dyDescent="0.35">
      <c r="A1268" s="225"/>
      <c r="B1268" s="20"/>
      <c r="C1268" s="259"/>
      <c r="D1268" s="20"/>
      <c r="E1268" s="20"/>
      <c r="F1268" s="58"/>
    </row>
    <row r="1269" spans="1:6" x14ac:dyDescent="0.35">
      <c r="A1269" s="225"/>
      <c r="B1269" s="20"/>
      <c r="C1269" s="259"/>
      <c r="D1269" s="20"/>
      <c r="E1269" s="20"/>
      <c r="F1269" s="58"/>
    </row>
    <row r="1270" spans="1:6" x14ac:dyDescent="0.35">
      <c r="A1270" s="225"/>
      <c r="B1270" s="20"/>
      <c r="C1270" s="259"/>
      <c r="D1270" s="20"/>
      <c r="E1270" s="20"/>
      <c r="F1270" s="58"/>
    </row>
    <row r="1271" spans="1:6" x14ac:dyDescent="0.35">
      <c r="A1271" s="225"/>
      <c r="B1271" s="20"/>
      <c r="C1271" s="259"/>
      <c r="D1271" s="20"/>
      <c r="E1271" s="20"/>
      <c r="F1271" s="58"/>
    </row>
    <row r="1272" spans="1:6" x14ac:dyDescent="0.35">
      <c r="A1272" s="225"/>
      <c r="B1272" s="20"/>
      <c r="C1272" s="259"/>
      <c r="D1272" s="20"/>
      <c r="E1272" s="20"/>
      <c r="F1272" s="58"/>
    </row>
    <row r="1273" spans="1:6" x14ac:dyDescent="0.35">
      <c r="A1273" s="225"/>
      <c r="B1273" s="20"/>
      <c r="C1273" s="259"/>
      <c r="D1273" s="20"/>
      <c r="E1273" s="20"/>
      <c r="F1273" s="58"/>
    </row>
    <row r="1274" spans="1:6" x14ac:dyDescent="0.35">
      <c r="A1274" s="225"/>
      <c r="B1274" s="20"/>
      <c r="C1274" s="259"/>
      <c r="D1274" s="20"/>
      <c r="E1274" s="20"/>
      <c r="F1274" s="58"/>
    </row>
    <row r="1275" spans="1:6" x14ac:dyDescent="0.35">
      <c r="A1275" s="225"/>
      <c r="B1275" s="20"/>
      <c r="C1275" s="259"/>
      <c r="D1275" s="20"/>
      <c r="E1275" s="20"/>
      <c r="F1275" s="58"/>
    </row>
    <row r="1276" spans="1:6" x14ac:dyDescent="0.35">
      <c r="A1276" s="225"/>
      <c r="B1276" s="20"/>
      <c r="C1276" s="259"/>
      <c r="D1276" s="20"/>
      <c r="E1276" s="20"/>
      <c r="F1276" s="58"/>
    </row>
    <row r="1277" spans="1:6" x14ac:dyDescent="0.35">
      <c r="A1277" s="225"/>
      <c r="B1277" s="20"/>
      <c r="C1277" s="259"/>
      <c r="D1277" s="20"/>
      <c r="E1277" s="20"/>
      <c r="F1277" s="58"/>
    </row>
    <row r="1278" spans="1:6" x14ac:dyDescent="0.35">
      <c r="A1278" s="225"/>
      <c r="B1278" s="20"/>
      <c r="C1278" s="259"/>
      <c r="D1278" s="20"/>
      <c r="E1278" s="20"/>
      <c r="F1278" s="58"/>
    </row>
    <row r="1279" spans="1:6" x14ac:dyDescent="0.35">
      <c r="A1279" s="225"/>
      <c r="B1279" s="20"/>
      <c r="C1279" s="259"/>
      <c r="D1279" s="20"/>
      <c r="E1279" s="20"/>
      <c r="F1279" s="58"/>
    </row>
    <row r="1280" spans="1:6" x14ac:dyDescent="0.35">
      <c r="A1280" s="225"/>
      <c r="B1280" s="20"/>
      <c r="C1280" s="259"/>
      <c r="D1280" s="20"/>
      <c r="E1280" s="20"/>
      <c r="F1280" s="58"/>
    </row>
    <row r="1281" spans="1:6" x14ac:dyDescent="0.35">
      <c r="A1281" s="225"/>
      <c r="B1281" s="20"/>
      <c r="C1281" s="259"/>
      <c r="D1281" s="20"/>
      <c r="E1281" s="20"/>
      <c r="F1281" s="58"/>
    </row>
    <row r="1282" spans="1:6" x14ac:dyDescent="0.35">
      <c r="A1282" s="225"/>
      <c r="B1282" s="20"/>
      <c r="C1282" s="259"/>
      <c r="D1282" s="20"/>
      <c r="E1282" s="20"/>
      <c r="F1282" s="58"/>
    </row>
    <row r="1283" spans="1:6" x14ac:dyDescent="0.35">
      <c r="A1283" s="225"/>
      <c r="B1283" s="20"/>
      <c r="C1283" s="259"/>
      <c r="D1283" s="20"/>
      <c r="E1283" s="20"/>
      <c r="F1283" s="58"/>
    </row>
    <row r="1284" spans="1:6" x14ac:dyDescent="0.35">
      <c r="A1284" s="225"/>
      <c r="B1284" s="20"/>
      <c r="C1284" s="259"/>
      <c r="D1284" s="20"/>
      <c r="E1284" s="20"/>
      <c r="F1284" s="58"/>
    </row>
    <row r="1285" spans="1:6" x14ac:dyDescent="0.35">
      <c r="A1285" s="225"/>
      <c r="B1285" s="20"/>
      <c r="C1285" s="259"/>
      <c r="D1285" s="20"/>
      <c r="E1285" s="20"/>
      <c r="F1285" s="58"/>
    </row>
    <row r="1286" spans="1:6" x14ac:dyDescent="0.35">
      <c r="A1286" s="225"/>
      <c r="B1286" s="20"/>
      <c r="C1286" s="259"/>
      <c r="D1286" s="20"/>
      <c r="E1286" s="20"/>
      <c r="F1286" s="58"/>
    </row>
    <row r="1287" spans="1:6" x14ac:dyDescent="0.35">
      <c r="A1287" s="225"/>
      <c r="B1287" s="20"/>
      <c r="C1287" s="259"/>
      <c r="D1287" s="20"/>
      <c r="E1287" s="20"/>
      <c r="F1287" s="58"/>
    </row>
    <row r="1288" spans="1:6" x14ac:dyDescent="0.35">
      <c r="A1288" s="225"/>
      <c r="B1288" s="20"/>
      <c r="C1288" s="259"/>
      <c r="D1288" s="20"/>
      <c r="E1288" s="20"/>
      <c r="F1288" s="58"/>
    </row>
    <row r="1289" spans="1:6" x14ac:dyDescent="0.35">
      <c r="A1289" s="225"/>
      <c r="B1289" s="20"/>
      <c r="C1289" s="259"/>
      <c r="D1289" s="20"/>
      <c r="E1289" s="20"/>
      <c r="F1289" s="58"/>
    </row>
    <row r="1290" spans="1:6" x14ac:dyDescent="0.35">
      <c r="A1290" s="225"/>
      <c r="B1290" s="20"/>
      <c r="C1290" s="259"/>
      <c r="D1290" s="20"/>
      <c r="E1290" s="20"/>
      <c r="F1290" s="58"/>
    </row>
    <row r="1291" spans="1:6" x14ac:dyDescent="0.35">
      <c r="A1291" s="225"/>
      <c r="B1291" s="20"/>
      <c r="C1291" s="259"/>
      <c r="D1291" s="20"/>
      <c r="E1291" s="20"/>
      <c r="F1291" s="58"/>
    </row>
    <row r="1292" spans="1:6" x14ac:dyDescent="0.35">
      <c r="A1292" s="225"/>
      <c r="B1292" s="20"/>
      <c r="C1292" s="259"/>
      <c r="D1292" s="20"/>
      <c r="E1292" s="20"/>
      <c r="F1292" s="58"/>
    </row>
    <row r="1293" spans="1:6" x14ac:dyDescent="0.35">
      <c r="A1293" s="225"/>
      <c r="B1293" s="20"/>
      <c r="C1293" s="259"/>
      <c r="D1293" s="20"/>
      <c r="E1293" s="20"/>
      <c r="F1293" s="58"/>
    </row>
    <row r="1294" spans="1:6" x14ac:dyDescent="0.35">
      <c r="A1294" s="225"/>
      <c r="B1294" s="20"/>
      <c r="C1294" s="259"/>
      <c r="D1294" s="20"/>
      <c r="E1294" s="20"/>
      <c r="F1294" s="58"/>
    </row>
    <row r="1295" spans="1:6" x14ac:dyDescent="0.35">
      <c r="A1295" s="225"/>
      <c r="B1295" s="20"/>
      <c r="C1295" s="259"/>
      <c r="D1295" s="20"/>
      <c r="E1295" s="20"/>
      <c r="F1295" s="58"/>
    </row>
    <row r="1296" spans="1:6" x14ac:dyDescent="0.35">
      <c r="A1296" s="225"/>
      <c r="B1296" s="20"/>
      <c r="C1296" s="259"/>
      <c r="D1296" s="20"/>
      <c r="E1296" s="20"/>
      <c r="F1296" s="58"/>
    </row>
    <row r="1297" spans="1:6" x14ac:dyDescent="0.35">
      <c r="A1297" s="225"/>
      <c r="B1297" s="20"/>
      <c r="C1297" s="259"/>
      <c r="D1297" s="20"/>
      <c r="E1297" s="20"/>
      <c r="F1297" s="58"/>
    </row>
    <row r="1298" spans="1:6" x14ac:dyDescent="0.35">
      <c r="A1298" s="225"/>
      <c r="B1298" s="20"/>
      <c r="C1298" s="259"/>
      <c r="D1298" s="20"/>
      <c r="E1298" s="20"/>
      <c r="F1298" s="58"/>
    </row>
    <row r="1299" spans="1:6" x14ac:dyDescent="0.35">
      <c r="A1299" s="225"/>
      <c r="B1299" s="20"/>
      <c r="C1299" s="259"/>
      <c r="D1299" s="20"/>
      <c r="E1299" s="20"/>
      <c r="F1299" s="58"/>
    </row>
    <row r="1300" spans="1:6" x14ac:dyDescent="0.35">
      <c r="A1300" s="225"/>
      <c r="B1300" s="20"/>
      <c r="C1300" s="259"/>
      <c r="D1300" s="20"/>
      <c r="E1300" s="20"/>
      <c r="F1300" s="58"/>
    </row>
    <row r="1301" spans="1:6" x14ac:dyDescent="0.35">
      <c r="A1301" s="225"/>
      <c r="B1301" s="20"/>
      <c r="C1301" s="259"/>
      <c r="D1301" s="20"/>
      <c r="E1301" s="20"/>
      <c r="F1301" s="58"/>
    </row>
    <row r="1302" spans="1:6" x14ac:dyDescent="0.35">
      <c r="A1302" s="225"/>
      <c r="B1302" s="20"/>
      <c r="C1302" s="259"/>
      <c r="D1302" s="20"/>
      <c r="E1302" s="20"/>
      <c r="F1302" s="58"/>
    </row>
    <row r="1303" spans="1:6" x14ac:dyDescent="0.35">
      <c r="A1303" s="225"/>
      <c r="B1303" s="20"/>
      <c r="C1303" s="259"/>
      <c r="D1303" s="20"/>
      <c r="E1303" s="20"/>
      <c r="F1303" s="58"/>
    </row>
    <row r="1304" spans="1:6" x14ac:dyDescent="0.35">
      <c r="A1304" s="225"/>
      <c r="B1304" s="20"/>
      <c r="C1304" s="259"/>
      <c r="D1304" s="20"/>
      <c r="E1304" s="20"/>
      <c r="F1304" s="58"/>
    </row>
    <row r="1305" spans="1:6" x14ac:dyDescent="0.35">
      <c r="A1305" s="225"/>
      <c r="B1305" s="20"/>
      <c r="C1305" s="259"/>
      <c r="D1305" s="20"/>
      <c r="E1305" s="20"/>
      <c r="F1305" s="58"/>
    </row>
    <row r="1306" spans="1:6" x14ac:dyDescent="0.35">
      <c r="A1306" s="225"/>
      <c r="B1306" s="20"/>
      <c r="C1306" s="259"/>
      <c r="D1306" s="20"/>
      <c r="E1306" s="20"/>
      <c r="F1306" s="58"/>
    </row>
    <row r="1307" spans="1:6" x14ac:dyDescent="0.35">
      <c r="A1307" s="225"/>
      <c r="B1307" s="20"/>
      <c r="C1307" s="259"/>
      <c r="D1307" s="20"/>
      <c r="E1307" s="20"/>
      <c r="F1307" s="58"/>
    </row>
    <row r="1308" spans="1:6" x14ac:dyDescent="0.35">
      <c r="A1308" s="225"/>
      <c r="B1308" s="20"/>
      <c r="C1308" s="259"/>
      <c r="D1308" s="20"/>
      <c r="E1308" s="20"/>
      <c r="F1308" s="58"/>
    </row>
    <row r="1309" spans="1:6" x14ac:dyDescent="0.35">
      <c r="A1309" s="225"/>
      <c r="B1309" s="20"/>
      <c r="C1309" s="259"/>
      <c r="D1309" s="20"/>
      <c r="E1309" s="20"/>
      <c r="F1309" s="58"/>
    </row>
    <row r="1310" spans="1:6" x14ac:dyDescent="0.35">
      <c r="A1310" s="225"/>
      <c r="B1310" s="20"/>
      <c r="C1310" s="259"/>
      <c r="D1310" s="20"/>
      <c r="E1310" s="20"/>
      <c r="F1310" s="58"/>
    </row>
    <row r="1311" spans="1:6" x14ac:dyDescent="0.35">
      <c r="A1311" s="225"/>
      <c r="B1311" s="20"/>
      <c r="C1311" s="259"/>
      <c r="D1311" s="20"/>
      <c r="E1311" s="20"/>
      <c r="F1311" s="58"/>
    </row>
    <row r="1312" spans="1:6" x14ac:dyDescent="0.35">
      <c r="A1312" s="225"/>
      <c r="B1312" s="20"/>
      <c r="C1312" s="259"/>
      <c r="D1312" s="20"/>
      <c r="E1312" s="20"/>
      <c r="F1312" s="58"/>
    </row>
    <row r="1313" spans="1:6" x14ac:dyDescent="0.35">
      <c r="A1313" s="225"/>
      <c r="B1313" s="20"/>
      <c r="C1313" s="259"/>
      <c r="D1313" s="20"/>
      <c r="E1313" s="20"/>
      <c r="F1313" s="58"/>
    </row>
    <row r="1314" spans="1:6" x14ac:dyDescent="0.35">
      <c r="A1314" s="225"/>
      <c r="B1314" s="20"/>
      <c r="C1314" s="259"/>
      <c r="D1314" s="20"/>
      <c r="E1314" s="20"/>
      <c r="F1314" s="58"/>
    </row>
    <row r="1315" spans="1:6" x14ac:dyDescent="0.35">
      <c r="A1315" s="225"/>
      <c r="B1315" s="20"/>
      <c r="C1315" s="259"/>
      <c r="D1315" s="20"/>
      <c r="E1315" s="20"/>
      <c r="F1315" s="58"/>
    </row>
    <row r="1316" spans="1:6" x14ac:dyDescent="0.35">
      <c r="A1316" s="225"/>
      <c r="B1316" s="20"/>
      <c r="C1316" s="259"/>
      <c r="D1316" s="20"/>
      <c r="E1316" s="20"/>
      <c r="F1316" s="58"/>
    </row>
    <row r="1317" spans="1:6" x14ac:dyDescent="0.35">
      <c r="A1317" s="225"/>
      <c r="B1317" s="20"/>
      <c r="C1317" s="259"/>
      <c r="D1317" s="20"/>
      <c r="E1317" s="20"/>
      <c r="F1317" s="58"/>
    </row>
    <row r="1318" spans="1:6" x14ac:dyDescent="0.35">
      <c r="A1318" s="225"/>
      <c r="B1318" s="20"/>
      <c r="C1318" s="259"/>
      <c r="D1318" s="20"/>
      <c r="E1318" s="20"/>
      <c r="F1318" s="58"/>
    </row>
    <row r="1319" spans="1:6" x14ac:dyDescent="0.35">
      <c r="A1319" s="225"/>
      <c r="B1319" s="20"/>
      <c r="C1319" s="259"/>
      <c r="D1319" s="20"/>
      <c r="E1319" s="20"/>
      <c r="F1319" s="58"/>
    </row>
    <row r="1320" spans="1:6" x14ac:dyDescent="0.35">
      <c r="A1320" s="225"/>
      <c r="B1320" s="20"/>
      <c r="C1320" s="259"/>
      <c r="D1320" s="20"/>
      <c r="E1320" s="20"/>
      <c r="F1320" s="58"/>
    </row>
    <row r="1321" spans="1:6" x14ac:dyDescent="0.35">
      <c r="A1321" s="225"/>
      <c r="B1321" s="20"/>
      <c r="C1321" s="259"/>
      <c r="D1321" s="20"/>
      <c r="E1321" s="20"/>
      <c r="F1321" s="58"/>
    </row>
    <row r="1322" spans="1:6" x14ac:dyDescent="0.35">
      <c r="A1322" s="225"/>
      <c r="B1322" s="20"/>
      <c r="C1322" s="259"/>
      <c r="D1322" s="20"/>
      <c r="E1322" s="20"/>
      <c r="F1322" s="58"/>
    </row>
    <row r="1323" spans="1:6" x14ac:dyDescent="0.35">
      <c r="A1323" s="225"/>
      <c r="B1323" s="20"/>
      <c r="C1323" s="259"/>
      <c r="D1323" s="20"/>
      <c r="E1323" s="20"/>
      <c r="F1323" s="58"/>
    </row>
    <row r="1324" spans="1:6" x14ac:dyDescent="0.35">
      <c r="A1324" s="225"/>
      <c r="B1324" s="20"/>
      <c r="C1324" s="259"/>
      <c r="D1324" s="20"/>
      <c r="E1324" s="20"/>
      <c r="F1324" s="58"/>
    </row>
    <row r="1325" spans="1:6" x14ac:dyDescent="0.35">
      <c r="A1325" s="225"/>
      <c r="B1325" s="20"/>
      <c r="C1325" s="259"/>
      <c r="D1325" s="20"/>
      <c r="E1325" s="20"/>
      <c r="F1325" s="58"/>
    </row>
    <row r="1326" spans="1:6" x14ac:dyDescent="0.35">
      <c r="A1326" s="225"/>
      <c r="B1326" s="20"/>
      <c r="C1326" s="259"/>
      <c r="D1326" s="20"/>
      <c r="E1326" s="20"/>
      <c r="F1326" s="58"/>
    </row>
    <row r="1327" spans="1:6" x14ac:dyDescent="0.35">
      <c r="A1327" s="225"/>
      <c r="B1327" s="20"/>
      <c r="C1327" s="259"/>
      <c r="D1327" s="20"/>
      <c r="E1327" s="20"/>
      <c r="F1327" s="58"/>
    </row>
    <row r="1328" spans="1:6" x14ac:dyDescent="0.35">
      <c r="A1328" s="225"/>
      <c r="B1328" s="20"/>
      <c r="C1328" s="259"/>
      <c r="D1328" s="20"/>
      <c r="E1328" s="20"/>
      <c r="F1328" s="58"/>
    </row>
    <row r="1329" spans="1:6" x14ac:dyDescent="0.35">
      <c r="A1329" s="225"/>
      <c r="B1329" s="20"/>
      <c r="C1329" s="259"/>
      <c r="D1329" s="20"/>
      <c r="E1329" s="20"/>
      <c r="F1329" s="58"/>
    </row>
    <row r="1330" spans="1:6" x14ac:dyDescent="0.35">
      <c r="A1330" s="225"/>
      <c r="B1330" s="20"/>
      <c r="C1330" s="259"/>
      <c r="D1330" s="20"/>
      <c r="E1330" s="20"/>
      <c r="F1330" s="58"/>
    </row>
    <row r="1331" spans="1:6" x14ac:dyDescent="0.35">
      <c r="A1331" s="225"/>
      <c r="B1331" s="20"/>
      <c r="C1331" s="259"/>
      <c r="D1331" s="20"/>
      <c r="E1331" s="20"/>
      <c r="F1331" s="58"/>
    </row>
    <row r="1332" spans="1:6" x14ac:dyDescent="0.35">
      <c r="A1332" s="225"/>
      <c r="B1332" s="20"/>
      <c r="C1332" s="259"/>
      <c r="D1332" s="20"/>
      <c r="E1332" s="20"/>
      <c r="F1332" s="58"/>
    </row>
    <row r="1333" spans="1:6" x14ac:dyDescent="0.35">
      <c r="A1333" s="225"/>
      <c r="B1333" s="20"/>
      <c r="C1333" s="259"/>
      <c r="D1333" s="20"/>
      <c r="E1333" s="20"/>
      <c r="F1333" s="58"/>
    </row>
    <row r="1334" spans="1:6" x14ac:dyDescent="0.35">
      <c r="A1334" s="225"/>
      <c r="B1334" s="20"/>
      <c r="C1334" s="259"/>
      <c r="D1334" s="20"/>
      <c r="E1334" s="20"/>
      <c r="F1334" s="58"/>
    </row>
    <row r="1335" spans="1:6" x14ac:dyDescent="0.35">
      <c r="A1335" s="225"/>
      <c r="B1335" s="20"/>
      <c r="C1335" s="259"/>
      <c r="D1335" s="20"/>
      <c r="E1335" s="20"/>
      <c r="F1335" s="58"/>
    </row>
    <row r="1336" spans="1:6" x14ac:dyDescent="0.35">
      <c r="A1336" s="225"/>
      <c r="B1336" s="20"/>
      <c r="C1336" s="259"/>
      <c r="D1336" s="20"/>
      <c r="E1336" s="20"/>
      <c r="F1336" s="58"/>
    </row>
    <row r="1337" spans="1:6" x14ac:dyDescent="0.35">
      <c r="A1337" s="225"/>
      <c r="B1337" s="20"/>
      <c r="C1337" s="259"/>
      <c r="D1337" s="20"/>
      <c r="E1337" s="20"/>
      <c r="F1337" s="58"/>
    </row>
    <row r="1338" spans="1:6" x14ac:dyDescent="0.35">
      <c r="A1338" s="225"/>
      <c r="B1338" s="20"/>
      <c r="C1338" s="259"/>
      <c r="D1338" s="20"/>
      <c r="E1338" s="20"/>
      <c r="F1338" s="58"/>
    </row>
    <row r="1339" spans="1:6" x14ac:dyDescent="0.35">
      <c r="A1339" s="225"/>
      <c r="B1339" s="20"/>
      <c r="C1339" s="259"/>
      <c r="D1339" s="20"/>
      <c r="E1339" s="20"/>
      <c r="F1339" s="58"/>
    </row>
    <row r="1340" spans="1:6" x14ac:dyDescent="0.35">
      <c r="A1340" s="225"/>
      <c r="B1340" s="20"/>
      <c r="C1340" s="259"/>
      <c r="D1340" s="20"/>
      <c r="E1340" s="20"/>
      <c r="F1340" s="58"/>
    </row>
    <row r="1341" spans="1:6" x14ac:dyDescent="0.35">
      <c r="A1341" s="225"/>
      <c r="B1341" s="20"/>
      <c r="C1341" s="259"/>
      <c r="D1341" s="20"/>
      <c r="E1341" s="20"/>
      <c r="F1341" s="58"/>
    </row>
    <row r="1342" spans="1:6" x14ac:dyDescent="0.35">
      <c r="A1342" s="225"/>
      <c r="B1342" s="20"/>
      <c r="C1342" s="259"/>
      <c r="D1342" s="20"/>
      <c r="E1342" s="20"/>
      <c r="F1342" s="58"/>
    </row>
    <row r="1343" spans="1:6" x14ac:dyDescent="0.35">
      <c r="A1343" s="225"/>
      <c r="B1343" s="20"/>
      <c r="C1343" s="259"/>
      <c r="D1343" s="20"/>
      <c r="E1343" s="20"/>
      <c r="F1343" s="58"/>
    </row>
    <row r="1344" spans="1:6" x14ac:dyDescent="0.35">
      <c r="A1344" s="225"/>
      <c r="B1344" s="20"/>
      <c r="C1344" s="259"/>
      <c r="D1344" s="20"/>
      <c r="E1344" s="20"/>
      <c r="F1344" s="58"/>
    </row>
    <row r="1345" spans="1:6" x14ac:dyDescent="0.35">
      <c r="A1345" s="225"/>
      <c r="B1345" s="20"/>
      <c r="C1345" s="259"/>
      <c r="D1345" s="20"/>
      <c r="E1345" s="20"/>
      <c r="F1345" s="58"/>
    </row>
    <row r="1346" spans="1:6" x14ac:dyDescent="0.35">
      <c r="A1346" s="225"/>
      <c r="B1346" s="20"/>
      <c r="C1346" s="259"/>
      <c r="D1346" s="20"/>
      <c r="E1346" s="20"/>
      <c r="F1346" s="58"/>
    </row>
    <row r="1347" spans="1:6" x14ac:dyDescent="0.35">
      <c r="A1347" s="225"/>
      <c r="B1347" s="20"/>
      <c r="C1347" s="259"/>
      <c r="D1347" s="20"/>
      <c r="E1347" s="20"/>
      <c r="F1347" s="58"/>
    </row>
    <row r="1348" spans="1:6" x14ac:dyDescent="0.35">
      <c r="A1348" s="225"/>
      <c r="B1348" s="20"/>
      <c r="C1348" s="259"/>
      <c r="D1348" s="20"/>
      <c r="E1348" s="20"/>
      <c r="F1348" s="58"/>
    </row>
    <row r="1349" spans="1:6" x14ac:dyDescent="0.35">
      <c r="A1349" s="225"/>
      <c r="B1349" s="20"/>
      <c r="C1349" s="259"/>
      <c r="D1349" s="20"/>
      <c r="E1349" s="20"/>
      <c r="F1349" s="58"/>
    </row>
    <row r="1350" spans="1:6" x14ac:dyDescent="0.35">
      <c r="A1350" s="225"/>
      <c r="B1350" s="20"/>
      <c r="C1350" s="259"/>
      <c r="D1350" s="20"/>
      <c r="E1350" s="20"/>
      <c r="F1350" s="58"/>
    </row>
    <row r="1351" spans="1:6" x14ac:dyDescent="0.35">
      <c r="A1351" s="225"/>
      <c r="B1351" s="20"/>
      <c r="C1351" s="259"/>
      <c r="D1351" s="20"/>
      <c r="E1351" s="20"/>
      <c r="F1351" s="58"/>
    </row>
    <row r="1352" spans="1:6" x14ac:dyDescent="0.35">
      <c r="A1352" s="225"/>
      <c r="B1352" s="20"/>
      <c r="C1352" s="259"/>
      <c r="D1352" s="20"/>
      <c r="E1352" s="20"/>
      <c r="F1352" s="58"/>
    </row>
    <row r="1353" spans="1:6" x14ac:dyDescent="0.35">
      <c r="A1353" s="225"/>
      <c r="B1353" s="20"/>
      <c r="C1353" s="259"/>
      <c r="D1353" s="20"/>
      <c r="E1353" s="20"/>
      <c r="F1353" s="58"/>
    </row>
    <row r="1354" spans="1:6" x14ac:dyDescent="0.35">
      <c r="A1354" s="225"/>
      <c r="B1354" s="20"/>
      <c r="C1354" s="259"/>
      <c r="D1354" s="20"/>
      <c r="E1354" s="20"/>
      <c r="F1354" s="58"/>
    </row>
    <row r="1355" spans="1:6" x14ac:dyDescent="0.35">
      <c r="A1355" s="225"/>
      <c r="B1355" s="20"/>
      <c r="C1355" s="259"/>
      <c r="D1355" s="20"/>
      <c r="E1355" s="20"/>
      <c r="F1355" s="58"/>
    </row>
    <row r="1356" spans="1:6" x14ac:dyDescent="0.35">
      <c r="A1356" s="225"/>
      <c r="B1356" s="20"/>
      <c r="C1356" s="259"/>
      <c r="D1356" s="20"/>
      <c r="E1356" s="20"/>
      <c r="F1356" s="58"/>
    </row>
    <row r="1357" spans="1:6" x14ac:dyDescent="0.35">
      <c r="A1357" s="225"/>
      <c r="B1357" s="20"/>
      <c r="C1357" s="259"/>
      <c r="D1357" s="20"/>
      <c r="E1357" s="20"/>
      <c r="F1357" s="58"/>
    </row>
    <row r="1358" spans="1:6" x14ac:dyDescent="0.35">
      <c r="A1358" s="225"/>
      <c r="B1358" s="20"/>
      <c r="C1358" s="259"/>
      <c r="D1358" s="20"/>
      <c r="E1358" s="20"/>
      <c r="F1358" s="58"/>
    </row>
    <row r="1359" spans="1:6" x14ac:dyDescent="0.35">
      <c r="A1359" s="225"/>
      <c r="B1359" s="20"/>
      <c r="C1359" s="259"/>
      <c r="D1359" s="20"/>
      <c r="E1359" s="20"/>
      <c r="F1359" s="58"/>
    </row>
    <row r="1360" spans="1:6" x14ac:dyDescent="0.35">
      <c r="A1360" s="225"/>
      <c r="B1360" s="20"/>
      <c r="C1360" s="259"/>
      <c r="D1360" s="20"/>
      <c r="E1360" s="20"/>
      <c r="F1360" s="58"/>
    </row>
    <row r="1361" spans="1:6" x14ac:dyDescent="0.35">
      <c r="A1361" s="225"/>
      <c r="B1361" s="20"/>
      <c r="C1361" s="259"/>
      <c r="D1361" s="20"/>
      <c r="E1361" s="20"/>
      <c r="F1361" s="58"/>
    </row>
    <row r="1362" spans="1:6" x14ac:dyDescent="0.35">
      <c r="A1362" s="225"/>
      <c r="B1362" s="20"/>
      <c r="C1362" s="259"/>
      <c r="D1362" s="20"/>
      <c r="E1362" s="20"/>
      <c r="F1362" s="58"/>
    </row>
    <row r="1363" spans="1:6" x14ac:dyDescent="0.35">
      <c r="A1363" s="225"/>
      <c r="B1363" s="20"/>
      <c r="C1363" s="259"/>
      <c r="D1363" s="20"/>
      <c r="E1363" s="20"/>
      <c r="F1363" s="58"/>
    </row>
    <row r="1364" spans="1:6" x14ac:dyDescent="0.35">
      <c r="A1364" s="225"/>
      <c r="B1364" s="20"/>
      <c r="C1364" s="259"/>
      <c r="D1364" s="20"/>
      <c r="E1364" s="20"/>
      <c r="F1364" s="58"/>
    </row>
    <row r="1365" spans="1:6" x14ac:dyDescent="0.35">
      <c r="A1365" s="225"/>
      <c r="B1365" s="20"/>
      <c r="C1365" s="259"/>
      <c r="D1365" s="20"/>
      <c r="E1365" s="20"/>
      <c r="F1365" s="58"/>
    </row>
    <row r="1366" spans="1:6" x14ac:dyDescent="0.35">
      <c r="A1366" s="225"/>
      <c r="B1366" s="20"/>
      <c r="C1366" s="259"/>
      <c r="D1366" s="20"/>
      <c r="E1366" s="20"/>
      <c r="F1366" s="58"/>
    </row>
    <row r="1367" spans="1:6" x14ac:dyDescent="0.35">
      <c r="A1367" s="225"/>
      <c r="B1367" s="20"/>
      <c r="C1367" s="259"/>
      <c r="D1367" s="20"/>
      <c r="E1367" s="20"/>
      <c r="F1367" s="58"/>
    </row>
    <row r="1368" spans="1:6" x14ac:dyDescent="0.35">
      <c r="A1368" s="225"/>
      <c r="B1368" s="20"/>
      <c r="C1368" s="259"/>
      <c r="D1368" s="20"/>
      <c r="E1368" s="20"/>
      <c r="F1368" s="58"/>
    </row>
    <row r="1369" spans="1:6" x14ac:dyDescent="0.35">
      <c r="A1369" s="225"/>
      <c r="B1369" s="20"/>
      <c r="C1369" s="259"/>
      <c r="D1369" s="20"/>
      <c r="E1369" s="20"/>
      <c r="F1369" s="58"/>
    </row>
    <row r="1370" spans="1:6" x14ac:dyDescent="0.35">
      <c r="A1370" s="225"/>
      <c r="B1370" s="20"/>
      <c r="C1370" s="259"/>
      <c r="D1370" s="20"/>
      <c r="E1370" s="20"/>
      <c r="F1370" s="58"/>
    </row>
    <row r="1371" spans="1:6" x14ac:dyDescent="0.35">
      <c r="A1371" s="225"/>
      <c r="B1371" s="20"/>
      <c r="C1371" s="259"/>
      <c r="D1371" s="20"/>
      <c r="E1371" s="20"/>
      <c r="F1371" s="58"/>
    </row>
    <row r="1372" spans="1:6" x14ac:dyDescent="0.35">
      <c r="A1372" s="225"/>
      <c r="B1372" s="20"/>
      <c r="C1372" s="259"/>
      <c r="D1372" s="20"/>
      <c r="E1372" s="20"/>
      <c r="F1372" s="58"/>
    </row>
    <row r="1373" spans="1:6" x14ac:dyDescent="0.35">
      <c r="A1373" s="225"/>
      <c r="B1373" s="20"/>
      <c r="C1373" s="259"/>
      <c r="D1373" s="20"/>
      <c r="E1373" s="20"/>
      <c r="F1373" s="58"/>
    </row>
    <row r="1374" spans="1:6" x14ac:dyDescent="0.35">
      <c r="A1374" s="225"/>
      <c r="B1374" s="20"/>
      <c r="C1374" s="259"/>
      <c r="D1374" s="20"/>
      <c r="E1374" s="20"/>
      <c r="F1374" s="58"/>
    </row>
    <row r="1375" spans="1:6" x14ac:dyDescent="0.35">
      <c r="A1375" s="225"/>
      <c r="B1375" s="20"/>
      <c r="C1375" s="259"/>
      <c r="D1375" s="20"/>
      <c r="E1375" s="20"/>
      <c r="F1375" s="58"/>
    </row>
    <row r="1376" spans="1:6" x14ac:dyDescent="0.35">
      <c r="A1376" s="225"/>
      <c r="B1376" s="20"/>
      <c r="C1376" s="259"/>
      <c r="D1376" s="20"/>
      <c r="E1376" s="20"/>
      <c r="F1376" s="58"/>
    </row>
    <row r="1377" spans="1:6" x14ac:dyDescent="0.35">
      <c r="A1377" s="225"/>
      <c r="B1377" s="20"/>
      <c r="C1377" s="259"/>
      <c r="D1377" s="20"/>
      <c r="E1377" s="20"/>
      <c r="F1377" s="58"/>
    </row>
    <row r="1378" spans="1:6" x14ac:dyDescent="0.35">
      <c r="A1378" s="225"/>
      <c r="B1378" s="20"/>
      <c r="C1378" s="259"/>
      <c r="D1378" s="20"/>
      <c r="E1378" s="20"/>
      <c r="F1378" s="58"/>
    </row>
    <row r="1379" spans="1:6" x14ac:dyDescent="0.35">
      <c r="A1379" s="225"/>
      <c r="B1379" s="20"/>
      <c r="C1379" s="259"/>
      <c r="D1379" s="20"/>
      <c r="E1379" s="20"/>
      <c r="F1379" s="58"/>
    </row>
    <row r="1380" spans="1:6" x14ac:dyDescent="0.35">
      <c r="A1380" s="225"/>
      <c r="B1380" s="20"/>
      <c r="C1380" s="259"/>
      <c r="D1380" s="20"/>
      <c r="E1380" s="20"/>
      <c r="F1380" s="58"/>
    </row>
    <row r="1381" spans="1:6" x14ac:dyDescent="0.35">
      <c r="A1381" s="225"/>
      <c r="B1381" s="20"/>
      <c r="C1381" s="259"/>
      <c r="D1381" s="20"/>
      <c r="E1381" s="20"/>
      <c r="F1381" s="58"/>
    </row>
    <row r="1382" spans="1:6" x14ac:dyDescent="0.35">
      <c r="A1382" s="225"/>
      <c r="B1382" s="20"/>
      <c r="C1382" s="259"/>
      <c r="D1382" s="20"/>
      <c r="E1382" s="20"/>
      <c r="F1382" s="58"/>
    </row>
    <row r="1383" spans="1:6" x14ac:dyDescent="0.35">
      <c r="A1383" s="225"/>
      <c r="B1383" s="20"/>
      <c r="C1383" s="259"/>
      <c r="D1383" s="20"/>
      <c r="E1383" s="20"/>
      <c r="F1383" s="58"/>
    </row>
    <row r="1384" spans="1:6" x14ac:dyDescent="0.35">
      <c r="A1384" s="225"/>
      <c r="B1384" s="20"/>
      <c r="C1384" s="259"/>
      <c r="D1384" s="20"/>
      <c r="E1384" s="20"/>
      <c r="F1384" s="58"/>
    </row>
    <row r="1385" spans="1:6" x14ac:dyDescent="0.35">
      <c r="A1385" s="225"/>
      <c r="B1385" s="20"/>
      <c r="C1385" s="259"/>
      <c r="D1385" s="20"/>
      <c r="E1385" s="20"/>
      <c r="F1385" s="58"/>
    </row>
    <row r="1386" spans="1:6" x14ac:dyDescent="0.35">
      <c r="A1386" s="225"/>
      <c r="B1386" s="20"/>
      <c r="C1386" s="259"/>
      <c r="D1386" s="20"/>
      <c r="E1386" s="20"/>
      <c r="F1386" s="58"/>
    </row>
    <row r="1387" spans="1:6" x14ac:dyDescent="0.35">
      <c r="A1387" s="225"/>
      <c r="B1387" s="20"/>
      <c r="C1387" s="259"/>
      <c r="D1387" s="20"/>
      <c r="E1387" s="20"/>
      <c r="F1387" s="58"/>
    </row>
    <row r="1388" spans="1:6" x14ac:dyDescent="0.35">
      <c r="A1388" s="225"/>
      <c r="B1388" s="20"/>
      <c r="C1388" s="259"/>
      <c r="D1388" s="20"/>
      <c r="E1388" s="20"/>
      <c r="F1388" s="58"/>
    </row>
    <row r="1389" spans="1:6" x14ac:dyDescent="0.35">
      <c r="A1389" s="225"/>
      <c r="B1389" s="20"/>
      <c r="C1389" s="259"/>
      <c r="D1389" s="20"/>
      <c r="E1389" s="20"/>
      <c r="F1389" s="58"/>
    </row>
    <row r="1390" spans="1:6" x14ac:dyDescent="0.35">
      <c r="A1390" s="225"/>
      <c r="B1390" s="20"/>
      <c r="C1390" s="259"/>
      <c r="D1390" s="20"/>
      <c r="E1390" s="20"/>
      <c r="F1390" s="58"/>
    </row>
    <row r="1391" spans="1:6" x14ac:dyDescent="0.35">
      <c r="A1391" s="225"/>
      <c r="B1391" s="20"/>
      <c r="C1391" s="259"/>
      <c r="D1391" s="20"/>
      <c r="E1391" s="20"/>
      <c r="F1391" s="58"/>
    </row>
    <row r="1392" spans="1:6" x14ac:dyDescent="0.35">
      <c r="A1392" s="225"/>
      <c r="B1392" s="20"/>
      <c r="C1392" s="259"/>
      <c r="D1392" s="20"/>
      <c r="E1392" s="20"/>
      <c r="F1392" s="58"/>
    </row>
    <row r="1393" spans="1:6" x14ac:dyDescent="0.35">
      <c r="A1393" s="225"/>
      <c r="B1393" s="20"/>
      <c r="C1393" s="259"/>
      <c r="D1393" s="20"/>
      <c r="E1393" s="20"/>
      <c r="F1393" s="58"/>
    </row>
    <row r="1394" spans="1:6" x14ac:dyDescent="0.35">
      <c r="A1394" s="225"/>
      <c r="B1394" s="20"/>
      <c r="C1394" s="259"/>
      <c r="D1394" s="20"/>
      <c r="E1394" s="20"/>
      <c r="F1394" s="58"/>
    </row>
    <row r="1395" spans="1:6" x14ac:dyDescent="0.35">
      <c r="A1395" s="225"/>
      <c r="B1395" s="20"/>
      <c r="C1395" s="259"/>
      <c r="D1395" s="20"/>
      <c r="E1395" s="20"/>
      <c r="F1395" s="58"/>
    </row>
    <row r="1396" spans="1:6" x14ac:dyDescent="0.35">
      <c r="A1396" s="227"/>
      <c r="B1396" s="99"/>
      <c r="C1396" s="263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9"/>
  <sheetViews>
    <sheetView workbookViewId="0">
      <pane ySplit="4" topLeftCell="A1154" activePane="bottomLeft" state="frozen"/>
      <selection pane="bottomLeft" activeCell="E1160" sqref="E1160"/>
    </sheetView>
  </sheetViews>
  <sheetFormatPr defaultColWidth="9.1796875" defaultRowHeight="15.5" x14ac:dyDescent="0.35"/>
  <cols>
    <col min="1" max="1" width="12.54296875" style="250" customWidth="1"/>
    <col min="2" max="2" width="13.453125" style="3" customWidth="1"/>
    <col min="3" max="3" width="11.54296875" style="260" customWidth="1"/>
    <col min="4" max="4" width="11.7265625" style="3" bestFit="1" customWidth="1"/>
    <col min="5" max="5" width="11.54296875" style="260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2" t="s">
        <v>749</v>
      </c>
      <c r="B1" s="392"/>
      <c r="C1" s="392"/>
      <c r="D1" s="392"/>
      <c r="E1" s="392"/>
      <c r="F1" s="392"/>
    </row>
    <row r="2" spans="1:6" s="100" customFormat="1" ht="30" x14ac:dyDescent="0.3">
      <c r="A2" s="237" t="s">
        <v>21</v>
      </c>
      <c r="B2" s="5" t="s">
        <v>756</v>
      </c>
      <c r="C2" s="271" t="s">
        <v>755</v>
      </c>
      <c r="D2" s="5"/>
      <c r="E2" s="271"/>
      <c r="F2" s="5" t="s">
        <v>753</v>
      </c>
    </row>
    <row r="3" spans="1:6" s="100" customFormat="1" ht="45" x14ac:dyDescent="0.3">
      <c r="A3" s="237"/>
      <c r="B3" s="5" t="s">
        <v>754</v>
      </c>
      <c r="C3" s="271" t="s">
        <v>723</v>
      </c>
      <c r="D3" s="5" t="s">
        <v>11</v>
      </c>
      <c r="E3" s="277" t="s">
        <v>1</v>
      </c>
      <c r="F3" s="5" t="s">
        <v>660</v>
      </c>
    </row>
    <row r="4" spans="1:6" s="100" customFormat="1" ht="15" x14ac:dyDescent="0.3">
      <c r="A4" s="237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 hidden="1" x14ac:dyDescent="0.35">
      <c r="A5" s="238" t="s">
        <v>24</v>
      </c>
      <c r="B5" s="6">
        <f>C5/F5</f>
        <v>2429.3813001356011</v>
      </c>
      <c r="C5" s="272">
        <v>14870</v>
      </c>
      <c r="D5" s="6"/>
      <c r="E5" s="272"/>
      <c r="F5" s="6">
        <v>6.1208999999999998</v>
      </c>
    </row>
    <row r="6" spans="1:6" hidden="1" x14ac:dyDescent="0.35">
      <c r="A6" s="239" t="s">
        <v>25</v>
      </c>
      <c r="B6" s="9">
        <f t="shared" ref="B6:B68" si="0">C6/F6</f>
        <v>2422.8463134506364</v>
      </c>
      <c r="C6" s="258">
        <v>14830</v>
      </c>
      <c r="D6" s="9"/>
      <c r="E6" s="258"/>
      <c r="F6" s="9">
        <v>6.1208999999999998</v>
      </c>
    </row>
    <row r="7" spans="1:6" hidden="1" x14ac:dyDescent="0.35">
      <c r="A7" s="239" t="s">
        <v>26</v>
      </c>
      <c r="B7" s="9">
        <f t="shared" si="0"/>
        <v>2423.7570686104664</v>
      </c>
      <c r="C7" s="258">
        <v>14830</v>
      </c>
      <c r="D7" s="9"/>
      <c r="E7" s="258"/>
      <c r="F7" s="9">
        <v>6.1185999999999998</v>
      </c>
    </row>
    <row r="8" spans="1:6" hidden="1" x14ac:dyDescent="0.35">
      <c r="A8" s="239" t="s">
        <v>27</v>
      </c>
      <c r="B8" s="9">
        <f t="shared" si="0"/>
        <v>2420.6465954038772</v>
      </c>
      <c r="C8" s="258">
        <v>14810</v>
      </c>
      <c r="D8" s="9"/>
      <c r="E8" s="258"/>
      <c r="F8" s="9">
        <v>6.1181999999999999</v>
      </c>
    </row>
    <row r="9" spans="1:6" hidden="1" x14ac:dyDescent="0.35">
      <c r="A9" s="239" t="s">
        <v>28</v>
      </c>
      <c r="B9" s="9">
        <f t="shared" si="0"/>
        <v>2422.4394390140246</v>
      </c>
      <c r="C9" s="258">
        <v>14820</v>
      </c>
      <c r="D9" s="9"/>
      <c r="E9" s="258"/>
      <c r="F9" s="9">
        <v>6.1177999999999999</v>
      </c>
    </row>
    <row r="10" spans="1:6" hidden="1" x14ac:dyDescent="0.35">
      <c r="A10" s="239" t="s">
        <v>29</v>
      </c>
      <c r="B10" s="9">
        <f t="shared" si="0"/>
        <v>2422.0435379486171</v>
      </c>
      <c r="C10" s="258">
        <v>14820</v>
      </c>
      <c r="D10" s="9"/>
      <c r="E10" s="258"/>
      <c r="F10" s="9">
        <v>6.1188000000000002</v>
      </c>
    </row>
    <row r="11" spans="1:6" hidden="1" x14ac:dyDescent="0.35">
      <c r="A11" s="239" t="s">
        <v>30</v>
      </c>
      <c r="B11" s="9">
        <f t="shared" si="0"/>
        <v>2418.3401689570092</v>
      </c>
      <c r="C11" s="258">
        <v>14800</v>
      </c>
      <c r="D11" s="9"/>
      <c r="E11" s="258"/>
      <c r="F11" s="9">
        <v>6.1199000000000003</v>
      </c>
    </row>
    <row r="12" spans="1:6" hidden="1" x14ac:dyDescent="0.35">
      <c r="A12" s="239" t="s">
        <v>31</v>
      </c>
      <c r="B12" s="9">
        <f t="shared" si="0"/>
        <v>2417.6290899586716</v>
      </c>
      <c r="C12" s="258">
        <v>14800</v>
      </c>
      <c r="D12" s="9"/>
      <c r="E12" s="258"/>
      <c r="F12" s="9">
        <v>6.1216999999999997</v>
      </c>
    </row>
    <row r="13" spans="1:6" hidden="1" x14ac:dyDescent="0.35">
      <c r="A13" s="239" t="s">
        <v>32</v>
      </c>
      <c r="B13" s="9">
        <f t="shared" si="0"/>
        <v>2421.8341182626896</v>
      </c>
      <c r="C13" s="258">
        <v>14810</v>
      </c>
      <c r="D13" s="9"/>
      <c r="E13" s="258"/>
      <c r="F13" s="9">
        <v>6.1151999999999997</v>
      </c>
    </row>
    <row r="14" spans="1:6" hidden="1" x14ac:dyDescent="0.35">
      <c r="A14" s="239" t="s">
        <v>33</v>
      </c>
      <c r="B14" s="9">
        <f t="shared" si="0"/>
        <v>2434.6803052337455</v>
      </c>
      <c r="C14" s="258">
        <v>14900</v>
      </c>
      <c r="D14" s="9"/>
      <c r="E14" s="258"/>
      <c r="F14" s="9">
        <v>6.1199000000000003</v>
      </c>
    </row>
    <row r="15" spans="1:6" hidden="1" x14ac:dyDescent="0.35">
      <c r="A15" s="239" t="s">
        <v>34</v>
      </c>
      <c r="B15" s="9">
        <f t="shared" si="0"/>
        <v>2435.3169998202115</v>
      </c>
      <c r="C15" s="258">
        <v>14900</v>
      </c>
      <c r="D15" s="9"/>
      <c r="E15" s="258"/>
      <c r="F15" s="10">
        <v>6.1182999999999996</v>
      </c>
    </row>
    <row r="16" spans="1:6" hidden="1" x14ac:dyDescent="0.35">
      <c r="A16" s="239" t="s">
        <v>35</v>
      </c>
      <c r="B16" s="9">
        <f t="shared" si="0"/>
        <v>2435.4762255022151</v>
      </c>
      <c r="C16" s="258">
        <v>14900</v>
      </c>
      <c r="D16" s="9"/>
      <c r="E16" s="258"/>
      <c r="F16" s="10">
        <v>6.1178999999999997</v>
      </c>
    </row>
    <row r="17" spans="1:6" hidden="1" x14ac:dyDescent="0.35">
      <c r="A17" s="239" t="s">
        <v>36</v>
      </c>
      <c r="B17" s="9">
        <f t="shared" si="0"/>
        <v>2431.372549019608</v>
      </c>
      <c r="C17" s="258">
        <v>14880</v>
      </c>
      <c r="D17" s="9"/>
      <c r="E17" s="258"/>
      <c r="F17" s="10">
        <v>6.12</v>
      </c>
    </row>
    <row r="18" spans="1:6" hidden="1" x14ac:dyDescent="0.35">
      <c r="A18" s="239" t="s">
        <v>37</v>
      </c>
      <c r="B18" s="9">
        <f t="shared" si="0"/>
        <v>2439.5424836601305</v>
      </c>
      <c r="C18" s="258">
        <v>14930</v>
      </c>
      <c r="D18" s="9"/>
      <c r="E18" s="258"/>
      <c r="F18" s="10">
        <v>6.12</v>
      </c>
    </row>
    <row r="19" spans="1:6" hidden="1" x14ac:dyDescent="0.35">
      <c r="A19" s="239" t="s">
        <v>38</v>
      </c>
      <c r="B19" s="9">
        <f t="shared" si="0"/>
        <v>2434.7200888917941</v>
      </c>
      <c r="C19" s="258">
        <v>14900</v>
      </c>
      <c r="D19" s="9"/>
      <c r="E19" s="258"/>
      <c r="F19" s="10">
        <v>6.1197999999999997</v>
      </c>
    </row>
    <row r="20" spans="1:6" hidden="1" x14ac:dyDescent="0.35">
      <c r="A20" s="239" t="s">
        <v>39</v>
      </c>
      <c r="B20" s="9">
        <f t="shared" si="0"/>
        <v>2446.6082971933556</v>
      </c>
      <c r="C20" s="258">
        <v>14950</v>
      </c>
      <c r="D20" s="9"/>
      <c r="E20" s="258"/>
      <c r="F20" s="10">
        <v>6.1105</v>
      </c>
    </row>
    <row r="21" spans="1:6" hidden="1" x14ac:dyDescent="0.35">
      <c r="A21" s="239" t="s">
        <v>40</v>
      </c>
      <c r="B21" s="9">
        <f t="shared" si="0"/>
        <v>2443.089895903126</v>
      </c>
      <c r="C21" s="258">
        <v>14950</v>
      </c>
      <c r="D21" s="9"/>
      <c r="E21" s="258"/>
      <c r="F21" s="10">
        <v>6.1193</v>
      </c>
    </row>
    <row r="22" spans="1:6" hidden="1" x14ac:dyDescent="0.35">
      <c r="A22" s="239" t="s">
        <v>41</v>
      </c>
      <c r="B22" s="9">
        <f t="shared" si="0"/>
        <v>2462.7804742527496</v>
      </c>
      <c r="C22" s="258">
        <v>15070</v>
      </c>
      <c r="D22" s="9"/>
      <c r="E22" s="258"/>
      <c r="F22" s="10">
        <v>6.1191000000000004</v>
      </c>
    </row>
    <row r="23" spans="1:6" hidden="1" x14ac:dyDescent="0.35">
      <c r="A23" s="239" t="s">
        <v>42</v>
      </c>
      <c r="B23" s="9">
        <f t="shared" si="0"/>
        <v>2466.9761967041591</v>
      </c>
      <c r="C23" s="258">
        <v>15090</v>
      </c>
      <c r="D23" s="9"/>
      <c r="E23" s="258"/>
      <c r="F23" s="10">
        <v>6.1167999999999996</v>
      </c>
    </row>
    <row r="24" spans="1:6" hidden="1" x14ac:dyDescent="0.35">
      <c r="A24" s="240" t="s">
        <v>43</v>
      </c>
      <c r="B24" s="9">
        <f t="shared" si="0"/>
        <v>2470.5286048298749</v>
      </c>
      <c r="C24" s="258">
        <v>15110</v>
      </c>
      <c r="D24" s="9"/>
      <c r="E24" s="258"/>
      <c r="F24" s="10">
        <v>6.1161000000000003</v>
      </c>
    </row>
    <row r="25" spans="1:6" hidden="1" x14ac:dyDescent="0.35">
      <c r="A25" s="239" t="s">
        <v>44</v>
      </c>
      <c r="B25" s="9">
        <f t="shared" si="0"/>
        <v>2470.3897252756251</v>
      </c>
      <c r="C25" s="258">
        <v>15080</v>
      </c>
      <c r="D25" s="9"/>
      <c r="E25" s="258"/>
      <c r="F25" s="10">
        <v>6.1043000000000003</v>
      </c>
    </row>
    <row r="26" spans="1:6" hidden="1" x14ac:dyDescent="0.35">
      <c r="A26" s="239" t="s">
        <v>45</v>
      </c>
      <c r="B26" s="9">
        <f t="shared" si="0"/>
        <v>2472.6175641109726</v>
      </c>
      <c r="C26" s="258">
        <v>15080</v>
      </c>
      <c r="D26" s="9"/>
      <c r="E26" s="258"/>
      <c r="F26" s="10">
        <v>6.0987999999999998</v>
      </c>
    </row>
    <row r="27" spans="1:6" hidden="1" x14ac:dyDescent="0.35">
      <c r="A27" s="239" t="s">
        <v>46</v>
      </c>
      <c r="B27" s="9">
        <f t="shared" si="0"/>
        <v>2476.4653786859972</v>
      </c>
      <c r="C27" s="258">
        <v>15100</v>
      </c>
      <c r="D27" s="9"/>
      <c r="E27" s="258"/>
      <c r="F27" s="10">
        <v>6.0974000000000004</v>
      </c>
    </row>
    <row r="28" spans="1:6" hidden="1" x14ac:dyDescent="0.35">
      <c r="A28" s="239" t="s">
        <v>47</v>
      </c>
      <c r="B28" s="9">
        <f t="shared" si="0"/>
        <v>2484.4924349338671</v>
      </c>
      <c r="C28" s="258">
        <v>15140</v>
      </c>
      <c r="D28" s="9"/>
      <c r="E28" s="258"/>
      <c r="F28" s="10">
        <v>6.0937999999999999</v>
      </c>
    </row>
    <row r="29" spans="1:6" hidden="1" x14ac:dyDescent="0.35">
      <c r="A29" s="239" t="s">
        <v>48</v>
      </c>
      <c r="B29" s="9">
        <f t="shared" si="0"/>
        <v>2484.0847935945394</v>
      </c>
      <c r="C29" s="258">
        <v>15140</v>
      </c>
      <c r="D29" s="9"/>
      <c r="E29" s="258"/>
      <c r="F29" s="10">
        <v>6.0948000000000002</v>
      </c>
    </row>
    <row r="30" spans="1:6" hidden="1" x14ac:dyDescent="0.35">
      <c r="A30" s="239" t="s">
        <v>49</v>
      </c>
      <c r="B30" s="9">
        <f t="shared" si="0"/>
        <v>2487.6928126025596</v>
      </c>
      <c r="C30" s="258">
        <v>15160</v>
      </c>
      <c r="D30" s="9"/>
      <c r="E30" s="258"/>
      <c r="F30" s="10">
        <v>6.0940000000000003</v>
      </c>
    </row>
    <row r="31" spans="1:6" hidden="1" x14ac:dyDescent="0.35">
      <c r="A31" s="239" t="s">
        <v>50</v>
      </c>
      <c r="B31" s="9">
        <f t="shared" si="0"/>
        <v>2481.6463284444953</v>
      </c>
      <c r="C31" s="258">
        <v>15110</v>
      </c>
      <c r="D31" s="9"/>
      <c r="E31" s="258"/>
      <c r="F31" s="10">
        <v>6.0887000000000002</v>
      </c>
    </row>
    <row r="32" spans="1:6" hidden="1" x14ac:dyDescent="0.35">
      <c r="A32" s="240" t="s">
        <v>51</v>
      </c>
      <c r="B32" s="9">
        <f t="shared" si="0"/>
        <v>2489.3127260769484</v>
      </c>
      <c r="C32" s="258">
        <v>15140</v>
      </c>
      <c r="D32" s="9"/>
      <c r="E32" s="258"/>
      <c r="F32" s="10">
        <v>6.0819999999999999</v>
      </c>
    </row>
    <row r="33" spans="1:6" hidden="1" x14ac:dyDescent="0.35">
      <c r="A33" s="239" t="s">
        <v>52</v>
      </c>
      <c r="B33" s="9">
        <f t="shared" si="0"/>
        <v>2488.8216728037878</v>
      </c>
      <c r="C33" s="258">
        <v>15140</v>
      </c>
      <c r="D33" s="9"/>
      <c r="E33" s="258"/>
      <c r="F33" s="10">
        <v>6.0831999999999997</v>
      </c>
    </row>
    <row r="34" spans="1:6" hidden="1" x14ac:dyDescent="0.35">
      <c r="A34" s="239" t="s">
        <v>53</v>
      </c>
      <c r="B34" s="9">
        <f t="shared" si="0"/>
        <v>2492.1810699588477</v>
      </c>
      <c r="C34" s="258">
        <v>15140</v>
      </c>
      <c r="D34" s="9"/>
      <c r="E34" s="258"/>
      <c r="F34" s="10">
        <v>6.0750000000000002</v>
      </c>
    </row>
    <row r="35" spans="1:6" hidden="1" x14ac:dyDescent="0.35">
      <c r="A35" s="239" t="s">
        <v>54</v>
      </c>
      <c r="B35" s="9">
        <f t="shared" si="0"/>
        <v>2496.0152488620865</v>
      </c>
      <c r="C35" s="258">
        <v>15190</v>
      </c>
      <c r="D35" s="9"/>
      <c r="E35" s="258"/>
      <c r="F35" s="10">
        <v>6.0857000000000001</v>
      </c>
    </row>
    <row r="36" spans="1:6" hidden="1" x14ac:dyDescent="0.35">
      <c r="A36" s="239" t="s">
        <v>55</v>
      </c>
      <c r="B36" s="9">
        <f t="shared" si="0"/>
        <v>2481.0475534114403</v>
      </c>
      <c r="C36" s="258">
        <v>15120</v>
      </c>
      <c r="D36" s="9"/>
      <c r="E36" s="258"/>
      <c r="F36" s="10">
        <v>6.0941999999999998</v>
      </c>
    </row>
    <row r="37" spans="1:6" hidden="1" x14ac:dyDescent="0.35">
      <c r="A37" s="239" t="s">
        <v>56</v>
      </c>
      <c r="B37" s="9">
        <f t="shared" si="0"/>
        <v>2479.9488264527877</v>
      </c>
      <c r="C37" s="258">
        <v>15120</v>
      </c>
      <c r="D37" s="9"/>
      <c r="E37" s="258"/>
      <c r="F37" s="10">
        <v>6.0968999999999998</v>
      </c>
    </row>
    <row r="38" spans="1:6" hidden="1" x14ac:dyDescent="0.35">
      <c r="A38" s="239" t="s">
        <v>57</v>
      </c>
      <c r="B38" s="9">
        <f t="shared" si="0"/>
        <v>2477.4811727838028</v>
      </c>
      <c r="C38" s="258">
        <v>15100</v>
      </c>
      <c r="D38" s="9"/>
      <c r="E38" s="258"/>
      <c r="F38" s="10">
        <v>6.0949</v>
      </c>
    </row>
    <row r="39" spans="1:6" hidden="1" x14ac:dyDescent="0.35">
      <c r="A39" s="239" t="s">
        <v>58</v>
      </c>
      <c r="B39" s="9">
        <f t="shared" si="0"/>
        <v>2469.9249352607599</v>
      </c>
      <c r="C39" s="258">
        <v>15070</v>
      </c>
      <c r="D39" s="9"/>
      <c r="E39" s="258"/>
      <c r="F39" s="10">
        <v>6.1013999999999999</v>
      </c>
    </row>
    <row r="40" spans="1:6" hidden="1" x14ac:dyDescent="0.35">
      <c r="A40" s="239" t="s">
        <v>59</v>
      </c>
      <c r="B40" s="9">
        <f t="shared" si="0"/>
        <v>2471.5452487945681</v>
      </c>
      <c r="C40" s="258">
        <v>15070</v>
      </c>
      <c r="D40" s="9"/>
      <c r="E40" s="258"/>
      <c r="F40" s="10">
        <v>6.0974000000000004</v>
      </c>
    </row>
    <row r="41" spans="1:6" hidden="1" x14ac:dyDescent="0.35">
      <c r="A41" s="240" t="s">
        <v>60</v>
      </c>
      <c r="B41" s="9">
        <f t="shared" si="0"/>
        <v>2471.0804824021657</v>
      </c>
      <c r="C41" s="258">
        <v>15060</v>
      </c>
      <c r="D41" s="9"/>
      <c r="E41" s="258"/>
      <c r="F41" s="10">
        <v>6.0945</v>
      </c>
    </row>
    <row r="42" spans="1:6" hidden="1" x14ac:dyDescent="0.35">
      <c r="A42" s="239" t="s">
        <v>61</v>
      </c>
      <c r="B42" s="9">
        <f t="shared" si="0"/>
        <v>2469.8449167145318</v>
      </c>
      <c r="C42" s="258">
        <v>15050</v>
      </c>
      <c r="D42" s="9"/>
      <c r="E42" s="258"/>
      <c r="F42" s="10">
        <v>6.0934999999999997</v>
      </c>
    </row>
    <row r="43" spans="1:6" hidden="1" x14ac:dyDescent="0.35">
      <c r="A43" s="239" t="s">
        <v>62</v>
      </c>
      <c r="B43" s="9">
        <f t="shared" si="0"/>
        <v>2469.3790431156208</v>
      </c>
      <c r="C43" s="258">
        <v>15040</v>
      </c>
      <c r="D43" s="9"/>
      <c r="E43" s="258"/>
      <c r="F43" s="10">
        <v>6.0906000000000002</v>
      </c>
    </row>
    <row r="44" spans="1:6" hidden="1" x14ac:dyDescent="0.35">
      <c r="A44" s="239" t="s">
        <v>63</v>
      </c>
      <c r="B44" s="9">
        <f t="shared" si="0"/>
        <v>2462.7786460475445</v>
      </c>
      <c r="C44" s="258">
        <v>14970</v>
      </c>
      <c r="D44" s="9"/>
      <c r="E44" s="258"/>
      <c r="F44" s="10">
        <v>6.0785</v>
      </c>
    </row>
    <row r="45" spans="1:6" hidden="1" x14ac:dyDescent="0.35">
      <c r="A45" s="239" t="s">
        <v>64</v>
      </c>
      <c r="B45" s="9">
        <f t="shared" si="0"/>
        <v>2451.1574454112624</v>
      </c>
      <c r="C45" s="258">
        <v>14930</v>
      </c>
      <c r="D45" s="9"/>
      <c r="E45" s="258"/>
      <c r="F45" s="10">
        <v>6.0910000000000002</v>
      </c>
    </row>
    <row r="46" spans="1:6" hidden="1" x14ac:dyDescent="0.35">
      <c r="A46" s="239" t="s">
        <v>65</v>
      </c>
      <c r="B46" s="9">
        <f t="shared" si="0"/>
        <v>2450.5137379772182</v>
      </c>
      <c r="C46" s="258">
        <v>14930</v>
      </c>
      <c r="D46" s="9"/>
      <c r="E46" s="258"/>
      <c r="F46" s="10">
        <v>6.0926</v>
      </c>
    </row>
    <row r="47" spans="1:6" hidden="1" x14ac:dyDescent="0.35">
      <c r="A47" s="239" t="s">
        <v>66</v>
      </c>
      <c r="B47" s="9">
        <f t="shared" si="0"/>
        <v>2452.7589433764015</v>
      </c>
      <c r="C47" s="258">
        <v>14940</v>
      </c>
      <c r="D47" s="9"/>
      <c r="E47" s="258"/>
      <c r="F47" s="10">
        <v>6.0911</v>
      </c>
    </row>
    <row r="48" spans="1:6" hidden="1" x14ac:dyDescent="0.35">
      <c r="A48" s="239" t="s">
        <v>67</v>
      </c>
      <c r="B48" s="9">
        <f t="shared" si="0"/>
        <v>2452.51735968613</v>
      </c>
      <c r="C48" s="258">
        <v>14940</v>
      </c>
      <c r="D48" s="9"/>
      <c r="E48" s="258"/>
      <c r="F48" s="10">
        <v>6.0917000000000003</v>
      </c>
    </row>
    <row r="49" spans="1:6" hidden="1" x14ac:dyDescent="0.35">
      <c r="A49" s="239" t="s">
        <v>68</v>
      </c>
      <c r="B49" s="9">
        <f t="shared" si="0"/>
        <v>2448.9125974558883</v>
      </c>
      <c r="C49" s="258">
        <v>14920</v>
      </c>
      <c r="D49" s="9"/>
      <c r="E49" s="258"/>
      <c r="F49" s="10">
        <v>6.0925000000000002</v>
      </c>
    </row>
    <row r="50" spans="1:6" hidden="1" x14ac:dyDescent="0.35">
      <c r="A50" s="239" t="s">
        <v>69</v>
      </c>
      <c r="B50" s="9">
        <f t="shared" si="0"/>
        <v>2454.1589375707931</v>
      </c>
      <c r="C50" s="258">
        <v>14950</v>
      </c>
      <c r="D50" s="9"/>
      <c r="E50" s="258"/>
      <c r="F50" s="10">
        <v>6.0917000000000003</v>
      </c>
    </row>
    <row r="51" spans="1:6" hidden="1" x14ac:dyDescent="0.35">
      <c r="A51" s="239" t="s">
        <v>70</v>
      </c>
      <c r="B51" s="9">
        <f t="shared" si="0"/>
        <v>2448.6714480313799</v>
      </c>
      <c r="C51" s="258">
        <v>14920</v>
      </c>
      <c r="D51" s="9"/>
      <c r="E51" s="258"/>
      <c r="F51" s="10">
        <v>6.0930999999999997</v>
      </c>
    </row>
    <row r="52" spans="1:6" hidden="1" x14ac:dyDescent="0.35">
      <c r="A52" s="240" t="s">
        <v>71</v>
      </c>
      <c r="B52" s="9">
        <f t="shared" si="0"/>
        <v>2449.4352508536908</v>
      </c>
      <c r="C52" s="258">
        <v>14920</v>
      </c>
      <c r="D52" s="9"/>
      <c r="E52" s="258"/>
      <c r="F52" s="10">
        <v>6.0911999999999997</v>
      </c>
    </row>
    <row r="53" spans="1:6" hidden="1" x14ac:dyDescent="0.35">
      <c r="A53" s="239" t="s">
        <v>72</v>
      </c>
      <c r="B53" s="9">
        <f t="shared" si="0"/>
        <v>2453.7158613445376</v>
      </c>
      <c r="C53" s="258">
        <v>14950</v>
      </c>
      <c r="D53" s="9"/>
      <c r="E53" s="258"/>
      <c r="F53" s="10">
        <v>6.0928000000000004</v>
      </c>
    </row>
    <row r="54" spans="1:6" hidden="1" x14ac:dyDescent="0.35">
      <c r="A54" s="239" t="s">
        <v>73</v>
      </c>
      <c r="B54" s="9">
        <f t="shared" si="0"/>
        <v>2449.9105692390999</v>
      </c>
      <c r="C54" s="258">
        <v>14930</v>
      </c>
      <c r="D54" s="9"/>
      <c r="E54" s="258"/>
      <c r="F54" s="10">
        <v>6.0941000000000001</v>
      </c>
    </row>
    <row r="55" spans="1:6" hidden="1" x14ac:dyDescent="0.35">
      <c r="A55" s="239" t="s">
        <v>74</v>
      </c>
      <c r="B55" s="9">
        <f t="shared" si="0"/>
        <v>2449.2744106638652</v>
      </c>
      <c r="C55" s="258">
        <v>14920</v>
      </c>
      <c r="D55" s="9"/>
      <c r="E55" s="258"/>
      <c r="F55" s="10">
        <v>6.0915999999999997</v>
      </c>
    </row>
    <row r="56" spans="1:6" hidden="1" x14ac:dyDescent="0.35">
      <c r="A56" s="239" t="s">
        <v>75</v>
      </c>
      <c r="B56" s="9">
        <f t="shared" si="0"/>
        <v>2442.8684003152089</v>
      </c>
      <c r="C56" s="258">
        <v>14880</v>
      </c>
      <c r="D56" s="9"/>
      <c r="E56" s="258"/>
      <c r="F56" s="10">
        <v>6.0911999999999997</v>
      </c>
    </row>
    <row r="57" spans="1:6" hidden="1" x14ac:dyDescent="0.35">
      <c r="A57" s="240" t="s">
        <v>76</v>
      </c>
      <c r="B57" s="9">
        <f t="shared" si="0"/>
        <v>2442.026488109891</v>
      </c>
      <c r="C57" s="258">
        <v>14880</v>
      </c>
      <c r="D57" s="9"/>
      <c r="E57" s="258"/>
      <c r="F57" s="10">
        <v>6.0933000000000002</v>
      </c>
    </row>
    <row r="58" spans="1:6" hidden="1" x14ac:dyDescent="0.35">
      <c r="A58" s="239" t="s">
        <v>77</v>
      </c>
      <c r="B58" s="9">
        <f t="shared" si="0"/>
        <v>2442.1066452216442</v>
      </c>
      <c r="C58" s="258">
        <v>14880</v>
      </c>
      <c r="D58" s="9"/>
      <c r="E58" s="258"/>
      <c r="F58" s="10">
        <v>6.0930999999999997</v>
      </c>
    </row>
    <row r="59" spans="1:6" hidden="1" x14ac:dyDescent="0.35">
      <c r="A59" s="239" t="s">
        <v>78</v>
      </c>
      <c r="B59" s="9">
        <f t="shared" si="0"/>
        <v>2439.0644234714814</v>
      </c>
      <c r="C59" s="258">
        <v>14860</v>
      </c>
      <c r="D59" s="9"/>
      <c r="E59" s="258"/>
      <c r="F59" s="10">
        <v>6.0925000000000002</v>
      </c>
    </row>
    <row r="60" spans="1:6" hidden="1" x14ac:dyDescent="0.35">
      <c r="A60" s="239" t="s">
        <v>79</v>
      </c>
      <c r="B60" s="9">
        <f t="shared" si="0"/>
        <v>2438.6241302350004</v>
      </c>
      <c r="C60" s="258">
        <v>14860</v>
      </c>
      <c r="D60" s="9"/>
      <c r="E60" s="258"/>
      <c r="F60" s="10">
        <v>6.0936000000000003</v>
      </c>
    </row>
    <row r="61" spans="1:6" hidden="1" x14ac:dyDescent="0.35">
      <c r="A61" s="239" t="s">
        <v>80</v>
      </c>
      <c r="B61" s="9">
        <f t="shared" si="0"/>
        <v>2441.1064598210623</v>
      </c>
      <c r="C61" s="258">
        <v>14870</v>
      </c>
      <c r="D61" s="9"/>
      <c r="E61" s="258"/>
      <c r="F61" s="10">
        <v>6.0914999999999999</v>
      </c>
    </row>
    <row r="62" spans="1:6" hidden="1" x14ac:dyDescent="0.35">
      <c r="A62" s="239" t="s">
        <v>81</v>
      </c>
      <c r="B62" s="9">
        <f t="shared" si="0"/>
        <v>2441.2266876805884</v>
      </c>
      <c r="C62" s="258">
        <v>14870</v>
      </c>
      <c r="D62" s="9"/>
      <c r="E62" s="258"/>
      <c r="F62" s="10">
        <v>6.0911999999999997</v>
      </c>
    </row>
    <row r="63" spans="1:6" hidden="1" x14ac:dyDescent="0.35">
      <c r="A63" s="239" t="s">
        <v>82</v>
      </c>
      <c r="B63" s="9">
        <f t="shared" si="0"/>
        <v>2446.6389523324406</v>
      </c>
      <c r="C63" s="258">
        <v>14890</v>
      </c>
      <c r="D63" s="9"/>
      <c r="E63" s="258"/>
      <c r="F63" s="10">
        <v>6.0858999999999996</v>
      </c>
    </row>
    <row r="64" spans="1:6" hidden="1" x14ac:dyDescent="0.35">
      <c r="A64" s="239" t="s">
        <v>83</v>
      </c>
      <c r="B64" s="9">
        <f t="shared" si="0"/>
        <v>2462.1617615573377</v>
      </c>
      <c r="C64" s="258">
        <v>14950</v>
      </c>
      <c r="D64" s="9"/>
      <c r="E64" s="258"/>
      <c r="F64" s="10">
        <v>6.0719000000000003</v>
      </c>
    </row>
    <row r="65" spans="1:6" hidden="1" x14ac:dyDescent="0.35">
      <c r="A65" s="239" t="s">
        <v>84</v>
      </c>
      <c r="B65" s="9">
        <f t="shared" si="0"/>
        <v>2469.1154669741395</v>
      </c>
      <c r="C65" s="258">
        <v>14990</v>
      </c>
      <c r="D65" s="9"/>
      <c r="E65" s="258"/>
      <c r="F65" s="10">
        <v>6.0709999999999997</v>
      </c>
    </row>
    <row r="66" spans="1:6" hidden="1" x14ac:dyDescent="0.35">
      <c r="A66" s="240" t="s">
        <v>85</v>
      </c>
      <c r="B66" s="9">
        <f t="shared" si="0"/>
        <v>2477.9635884339732</v>
      </c>
      <c r="C66" s="258">
        <v>15040</v>
      </c>
      <c r="D66" s="9"/>
      <c r="E66" s="258"/>
      <c r="F66" s="10">
        <v>6.0694999999999997</v>
      </c>
    </row>
    <row r="67" spans="1:6" hidden="1" x14ac:dyDescent="0.35">
      <c r="A67" s="239" t="s">
        <v>86</v>
      </c>
      <c r="B67" s="9">
        <f t="shared" si="0"/>
        <v>2472.3058943591263</v>
      </c>
      <c r="C67" s="258">
        <v>15020</v>
      </c>
      <c r="D67" s="9"/>
      <c r="E67" s="258"/>
      <c r="F67" s="10">
        <v>6.0753000000000004</v>
      </c>
    </row>
    <row r="68" spans="1:6" hidden="1" x14ac:dyDescent="0.35">
      <c r="A68" s="239" t="s">
        <v>87</v>
      </c>
      <c r="B68" s="9">
        <f t="shared" si="0"/>
        <v>2478.71271637268</v>
      </c>
      <c r="C68" s="258">
        <v>15050</v>
      </c>
      <c r="D68" s="9"/>
      <c r="E68" s="258"/>
      <c r="F68" s="10">
        <v>6.0716999999999999</v>
      </c>
    </row>
    <row r="69" spans="1:6" hidden="1" x14ac:dyDescent="0.35">
      <c r="A69" s="239" t="s">
        <v>88</v>
      </c>
      <c r="B69" s="9">
        <f t="shared" ref="B69:B132" si="1">C69/F69</f>
        <v>2482.3746458456876</v>
      </c>
      <c r="C69" s="258">
        <v>15070</v>
      </c>
      <c r="D69" s="9"/>
      <c r="E69" s="258"/>
      <c r="F69" s="10">
        <v>6.0708000000000002</v>
      </c>
    </row>
    <row r="70" spans="1:6" hidden="1" x14ac:dyDescent="0.35">
      <c r="A70" s="239" t="s">
        <v>89</v>
      </c>
      <c r="B70" s="9">
        <f t="shared" si="1"/>
        <v>2480.6865538882207</v>
      </c>
      <c r="C70" s="258">
        <v>15060</v>
      </c>
      <c r="D70" s="9"/>
      <c r="E70" s="258"/>
      <c r="F70" s="10">
        <v>6.0709</v>
      </c>
    </row>
    <row r="71" spans="1:6" hidden="1" x14ac:dyDescent="0.35">
      <c r="A71" s="239" t="s">
        <v>90</v>
      </c>
      <c r="B71" s="9">
        <f t="shared" si="1"/>
        <v>2480.8500123548306</v>
      </c>
      <c r="C71" s="258">
        <v>15060</v>
      </c>
      <c r="D71" s="9"/>
      <c r="E71" s="258"/>
      <c r="F71" s="10">
        <v>6.0705</v>
      </c>
    </row>
    <row r="72" spans="1:6" hidden="1" x14ac:dyDescent="0.35">
      <c r="A72" s="239" t="s">
        <v>91</v>
      </c>
      <c r="B72" s="10">
        <f t="shared" si="1"/>
        <v>2479.2572105887002</v>
      </c>
      <c r="C72" s="258">
        <v>15060</v>
      </c>
      <c r="D72" s="9"/>
      <c r="E72" s="258"/>
      <c r="F72" s="10">
        <v>6.0743999999999998</v>
      </c>
    </row>
    <row r="73" spans="1:6" hidden="1" x14ac:dyDescent="0.35">
      <c r="A73" s="239" t="s">
        <v>92</v>
      </c>
      <c r="B73" s="10">
        <f t="shared" si="1"/>
        <v>2494.6895223040065</v>
      </c>
      <c r="C73" s="258">
        <v>15150</v>
      </c>
      <c r="D73" s="9"/>
      <c r="E73" s="258"/>
      <c r="F73" s="10">
        <v>6.0728999999999997</v>
      </c>
    </row>
    <row r="74" spans="1:6" hidden="1" x14ac:dyDescent="0.35">
      <c r="A74" s="239" t="s">
        <v>93</v>
      </c>
      <c r="B74" s="10">
        <f t="shared" si="1"/>
        <v>2496.2926347009393</v>
      </c>
      <c r="C74" s="258">
        <v>15150</v>
      </c>
      <c r="D74" s="9"/>
      <c r="E74" s="258"/>
      <c r="F74" s="10">
        <v>6.069</v>
      </c>
    </row>
    <row r="75" spans="1:6" hidden="1" x14ac:dyDescent="0.35">
      <c r="A75" s="239" t="s">
        <v>94</v>
      </c>
      <c r="B75" s="101">
        <f t="shared" si="1"/>
        <v>2517.0079233037372</v>
      </c>
      <c r="C75" s="258">
        <v>15280</v>
      </c>
      <c r="D75" s="9"/>
      <c r="E75" s="258"/>
      <c r="F75" s="10">
        <v>6.0707000000000004</v>
      </c>
    </row>
    <row r="76" spans="1:6" hidden="1" x14ac:dyDescent="0.35">
      <c r="A76" s="239" t="s">
        <v>95</v>
      </c>
      <c r="B76" s="10">
        <f t="shared" si="1"/>
        <v>2509.9640963141078</v>
      </c>
      <c r="C76" s="258">
        <v>15240</v>
      </c>
      <c r="D76" s="9"/>
      <c r="E76" s="258"/>
      <c r="F76" s="10">
        <v>6.0717999999999996</v>
      </c>
    </row>
    <row r="77" spans="1:6" hidden="1" x14ac:dyDescent="0.35">
      <c r="A77" s="239" t="s">
        <v>96</v>
      </c>
      <c r="B77" s="10">
        <f t="shared" si="1"/>
        <v>2495.7991499456361</v>
      </c>
      <c r="C77" s="258">
        <v>15150</v>
      </c>
      <c r="D77" s="9"/>
      <c r="E77" s="258"/>
      <c r="F77" s="10">
        <v>6.0701999999999998</v>
      </c>
    </row>
    <row r="78" spans="1:6" hidden="1" x14ac:dyDescent="0.35">
      <c r="A78" s="239" t="s">
        <v>97</v>
      </c>
      <c r="B78" s="10">
        <f t="shared" si="1"/>
        <v>2497.2015539606241</v>
      </c>
      <c r="C78" s="258">
        <v>15170</v>
      </c>
      <c r="D78" s="9"/>
      <c r="E78" s="258"/>
      <c r="F78" s="10">
        <v>6.0747999999999998</v>
      </c>
    </row>
    <row r="79" spans="1:6" hidden="1" x14ac:dyDescent="0.35">
      <c r="A79" s="239" t="s">
        <v>98</v>
      </c>
      <c r="B79" s="102">
        <f t="shared" si="1"/>
        <v>2501.1128880681913</v>
      </c>
      <c r="C79" s="258">
        <v>15170</v>
      </c>
      <c r="D79" s="9"/>
      <c r="E79" s="258"/>
      <c r="F79" s="10">
        <v>6.0652999999999997</v>
      </c>
    </row>
    <row r="80" spans="1:6" hidden="1" x14ac:dyDescent="0.35">
      <c r="A80" s="240" t="s">
        <v>99</v>
      </c>
      <c r="B80" s="10">
        <f t="shared" si="1"/>
        <v>2502.5999966984168</v>
      </c>
      <c r="C80" s="273">
        <v>15160</v>
      </c>
      <c r="D80" s="11"/>
      <c r="E80" s="273"/>
      <c r="F80" s="10">
        <v>6.0576999999999996</v>
      </c>
    </row>
    <row r="81" spans="1:6" hidden="1" x14ac:dyDescent="0.35">
      <c r="A81" s="239" t="s">
        <v>100</v>
      </c>
      <c r="B81" s="10">
        <f t="shared" si="1"/>
        <v>2503.5966464372532</v>
      </c>
      <c r="C81" s="258">
        <v>15140</v>
      </c>
      <c r="D81" s="9"/>
      <c r="E81" s="258"/>
      <c r="F81" s="10">
        <v>6.0472999999999999</v>
      </c>
    </row>
    <row r="82" spans="1:6" hidden="1" x14ac:dyDescent="0.35">
      <c r="A82" s="239" t="s">
        <v>101</v>
      </c>
      <c r="B82" s="10">
        <f t="shared" si="1"/>
        <v>2488.9682185532251</v>
      </c>
      <c r="C82" s="258">
        <v>15060</v>
      </c>
      <c r="D82" s="9"/>
      <c r="E82" s="258"/>
      <c r="F82" s="10">
        <v>6.0507</v>
      </c>
    </row>
    <row r="83" spans="1:6" hidden="1" x14ac:dyDescent="0.35">
      <c r="A83" s="239" t="s">
        <v>102</v>
      </c>
      <c r="B83" s="10">
        <f t="shared" si="1"/>
        <v>2488.1046788263279</v>
      </c>
      <c r="C83" s="258">
        <v>15060</v>
      </c>
      <c r="D83" s="9"/>
      <c r="E83" s="258"/>
      <c r="F83" s="10">
        <v>6.0528000000000004</v>
      </c>
    </row>
    <row r="84" spans="1:6" hidden="1" x14ac:dyDescent="0.35">
      <c r="A84" s="239" t="s">
        <v>103</v>
      </c>
      <c r="B84" s="10">
        <f t="shared" si="1"/>
        <v>2492.2324320750977</v>
      </c>
      <c r="C84" s="258">
        <v>15080</v>
      </c>
      <c r="D84" s="9"/>
      <c r="E84" s="258"/>
      <c r="F84" s="10">
        <v>6.0507999999999997</v>
      </c>
    </row>
    <row r="85" spans="1:6" hidden="1" x14ac:dyDescent="0.35">
      <c r="A85" s="239" t="s">
        <v>104</v>
      </c>
      <c r="B85" s="10">
        <f t="shared" si="1"/>
        <v>2487.5210736835147</v>
      </c>
      <c r="C85" s="258">
        <v>15050</v>
      </c>
      <c r="D85" s="9"/>
      <c r="E85" s="258"/>
      <c r="F85" s="10">
        <v>6.0502000000000002</v>
      </c>
    </row>
    <row r="86" spans="1:6" hidden="1" x14ac:dyDescent="0.35">
      <c r="A86" s="239" t="s">
        <v>105</v>
      </c>
      <c r="B86" s="10">
        <f t="shared" si="1"/>
        <v>2479.8861040294009</v>
      </c>
      <c r="C86" s="258">
        <v>14980</v>
      </c>
      <c r="D86" s="9"/>
      <c r="E86" s="258"/>
      <c r="F86" s="10">
        <v>6.0406000000000004</v>
      </c>
    </row>
    <row r="87" spans="1:6" hidden="1" x14ac:dyDescent="0.35">
      <c r="A87" s="239" t="s">
        <v>106</v>
      </c>
      <c r="B87" s="10">
        <f t="shared" si="1"/>
        <v>2491.7794411672367</v>
      </c>
      <c r="C87" s="258">
        <v>15080</v>
      </c>
      <c r="D87" s="9"/>
      <c r="E87" s="258"/>
      <c r="F87" s="10">
        <v>6.0518999999999998</v>
      </c>
    </row>
    <row r="88" spans="1:6" hidden="1" x14ac:dyDescent="0.35">
      <c r="A88" s="239" t="s">
        <v>107</v>
      </c>
      <c r="B88" s="10">
        <f t="shared" si="1"/>
        <v>2496.1540370204953</v>
      </c>
      <c r="C88" s="258">
        <v>15090</v>
      </c>
      <c r="D88" s="9"/>
      <c r="E88" s="258"/>
      <c r="F88" s="10">
        <v>6.0453000000000001</v>
      </c>
    </row>
    <row r="89" spans="1:6" hidden="1" x14ac:dyDescent="0.35">
      <c r="A89" s="240" t="s">
        <v>108</v>
      </c>
      <c r="B89" s="10">
        <f t="shared" si="1"/>
        <v>2497.4347092118765</v>
      </c>
      <c r="C89" s="258">
        <v>15090</v>
      </c>
      <c r="D89" s="9"/>
      <c r="E89" s="258"/>
      <c r="F89" s="10">
        <v>6.0422000000000002</v>
      </c>
    </row>
    <row r="90" spans="1:6" hidden="1" x14ac:dyDescent="0.35">
      <c r="A90" s="239" t="s">
        <v>109</v>
      </c>
      <c r="B90" s="10">
        <f t="shared" si="1"/>
        <v>2507.9874848941349</v>
      </c>
      <c r="C90" s="258">
        <v>15150</v>
      </c>
      <c r="D90" s="9"/>
      <c r="E90" s="258"/>
      <c r="F90" s="10">
        <v>6.0407000000000002</v>
      </c>
    </row>
    <row r="91" spans="1:6" hidden="1" x14ac:dyDescent="0.35">
      <c r="A91" s="239" t="s">
        <v>110</v>
      </c>
      <c r="B91" s="10">
        <f t="shared" si="1"/>
        <v>2501.4870134161656</v>
      </c>
      <c r="C91" s="258">
        <v>15140</v>
      </c>
      <c r="D91" s="9"/>
      <c r="E91" s="258"/>
      <c r="F91" s="10">
        <v>6.0523999999999996</v>
      </c>
    </row>
    <row r="92" spans="1:6" hidden="1" x14ac:dyDescent="0.35">
      <c r="A92" s="239" t="s">
        <v>111</v>
      </c>
      <c r="B92" s="10">
        <f t="shared" si="1"/>
        <v>2504.2949649795164</v>
      </c>
      <c r="C92" s="258">
        <v>15160</v>
      </c>
      <c r="D92" s="9"/>
      <c r="E92" s="258"/>
      <c r="F92" s="10">
        <v>6.0536000000000003</v>
      </c>
    </row>
    <row r="93" spans="1:6" hidden="1" x14ac:dyDescent="0.35">
      <c r="A93" s="239" t="s">
        <v>112</v>
      </c>
      <c r="B93" s="10">
        <f t="shared" si="1"/>
        <v>2501.3217023526299</v>
      </c>
      <c r="C93" s="258">
        <v>15140</v>
      </c>
      <c r="D93" s="9"/>
      <c r="E93" s="258"/>
      <c r="F93" s="10">
        <v>6.0528000000000004</v>
      </c>
    </row>
    <row r="94" spans="1:6" hidden="1" x14ac:dyDescent="0.35">
      <c r="A94" s="239" t="s">
        <v>113</v>
      </c>
      <c r="B94" s="101">
        <f t="shared" si="1"/>
        <v>2508.2617316589558</v>
      </c>
      <c r="C94" s="258">
        <v>15180</v>
      </c>
      <c r="D94" s="9"/>
      <c r="E94" s="258"/>
      <c r="F94" s="10">
        <v>6.0519999999999996</v>
      </c>
    </row>
    <row r="95" spans="1:6" hidden="1" x14ac:dyDescent="0.35">
      <c r="A95" s="239" t="s">
        <v>114</v>
      </c>
      <c r="B95" s="10">
        <f t="shared" si="1"/>
        <v>2503.966679888933</v>
      </c>
      <c r="C95" s="258">
        <v>15150</v>
      </c>
      <c r="D95" s="9"/>
      <c r="E95" s="258"/>
      <c r="F95" s="10">
        <v>6.0503999999999998</v>
      </c>
    </row>
    <row r="96" spans="1:6" hidden="1" x14ac:dyDescent="0.35">
      <c r="A96" s="239" t="s">
        <v>115</v>
      </c>
      <c r="B96" s="10">
        <f t="shared" si="1"/>
        <v>2496.6540539647394</v>
      </c>
      <c r="C96" s="258">
        <v>15110</v>
      </c>
      <c r="D96" s="9"/>
      <c r="E96" s="258"/>
      <c r="F96" s="10">
        <v>6.0521000000000003</v>
      </c>
    </row>
    <row r="97" spans="1:6" hidden="1" x14ac:dyDescent="0.35">
      <c r="A97" s="239" t="s">
        <v>116</v>
      </c>
      <c r="B97" s="10">
        <f t="shared" si="1"/>
        <v>2490.0793650793653</v>
      </c>
      <c r="C97" s="258">
        <v>15060</v>
      </c>
      <c r="D97" s="9"/>
      <c r="E97" s="258"/>
      <c r="F97" s="10">
        <v>6.048</v>
      </c>
    </row>
    <row r="98" spans="1:6" hidden="1" x14ac:dyDescent="0.35">
      <c r="A98" s="240" t="s">
        <v>117</v>
      </c>
      <c r="B98" s="10">
        <f t="shared" si="1"/>
        <v>2488.8226527570791</v>
      </c>
      <c r="C98" s="273">
        <v>15030</v>
      </c>
      <c r="D98" s="11"/>
      <c r="E98" s="273"/>
      <c r="F98" s="10">
        <v>6.0389999999999997</v>
      </c>
    </row>
    <row r="99" spans="1:6" hidden="1" x14ac:dyDescent="0.35">
      <c r="A99" s="239" t="s">
        <v>118</v>
      </c>
      <c r="B99" s="10">
        <f t="shared" si="1"/>
        <v>2482.2753639954385</v>
      </c>
      <c r="C99" s="258">
        <v>15020</v>
      </c>
      <c r="D99" s="9"/>
      <c r="E99" s="258"/>
      <c r="F99" s="9">
        <v>6.0509000000000004</v>
      </c>
    </row>
    <row r="100" spans="1:6" hidden="1" x14ac:dyDescent="0.35">
      <c r="A100" s="239" t="s">
        <v>119</v>
      </c>
      <c r="B100" s="10">
        <f t="shared" si="1"/>
        <v>2476.9233309664955</v>
      </c>
      <c r="C100" s="258">
        <v>15000</v>
      </c>
      <c r="D100" s="9"/>
      <c r="E100" s="258"/>
      <c r="F100" s="9">
        <v>6.0559000000000003</v>
      </c>
    </row>
    <row r="101" spans="1:6" hidden="1" x14ac:dyDescent="0.35">
      <c r="A101" s="241" t="s">
        <v>120</v>
      </c>
      <c r="B101" s="10">
        <f t="shared" si="1"/>
        <v>2478.7114661033734</v>
      </c>
      <c r="C101" s="274">
        <v>15020</v>
      </c>
      <c r="D101" s="12"/>
      <c r="E101" s="274"/>
      <c r="F101" s="9">
        <v>6.0595999999999997</v>
      </c>
    </row>
    <row r="102" spans="1:6" hidden="1" x14ac:dyDescent="0.35">
      <c r="A102" s="239" t="s">
        <v>121</v>
      </c>
      <c r="B102" s="10">
        <f t="shared" si="1"/>
        <v>2483.1295682159416</v>
      </c>
      <c r="C102" s="258">
        <v>15050</v>
      </c>
      <c r="D102" s="9"/>
      <c r="E102" s="258"/>
      <c r="F102" s="9">
        <v>6.0609000000000002</v>
      </c>
    </row>
    <row r="103" spans="1:6" hidden="1" x14ac:dyDescent="0.35">
      <c r="A103" s="239" t="s">
        <v>122</v>
      </c>
      <c r="B103" s="10">
        <f t="shared" si="1"/>
        <v>2480.238947837423</v>
      </c>
      <c r="C103" s="258">
        <v>15030</v>
      </c>
      <c r="D103" s="9"/>
      <c r="E103" s="258"/>
      <c r="F103" s="9">
        <v>6.0598999999999998</v>
      </c>
    </row>
    <row r="104" spans="1:6" hidden="1" x14ac:dyDescent="0.35">
      <c r="A104" s="242" t="s">
        <v>123</v>
      </c>
      <c r="B104" s="10">
        <f t="shared" si="1"/>
        <v>2478.0835713460237</v>
      </c>
      <c r="C104" s="258">
        <v>15010</v>
      </c>
      <c r="D104" s="9"/>
      <c r="E104" s="258"/>
      <c r="F104" s="9">
        <v>6.0571000000000002</v>
      </c>
    </row>
    <row r="105" spans="1:6" hidden="1" x14ac:dyDescent="0.35">
      <c r="A105" s="243" t="s">
        <v>124</v>
      </c>
      <c r="B105" s="10">
        <f t="shared" si="1"/>
        <v>2476.4073120834155</v>
      </c>
      <c r="C105" s="258">
        <v>15010</v>
      </c>
      <c r="D105" s="9"/>
      <c r="E105" s="258"/>
      <c r="F105" s="9">
        <v>6.0612000000000004</v>
      </c>
    </row>
    <row r="106" spans="1:6" hidden="1" x14ac:dyDescent="0.35">
      <c r="A106" s="243" t="s">
        <v>125</v>
      </c>
      <c r="B106" s="10">
        <f t="shared" si="1"/>
        <v>2472.0472311092058</v>
      </c>
      <c r="C106" s="258">
        <v>14990</v>
      </c>
      <c r="D106" s="9"/>
      <c r="E106" s="258"/>
      <c r="F106" s="9">
        <v>6.0637999999999996</v>
      </c>
    </row>
    <row r="107" spans="1:6" hidden="1" x14ac:dyDescent="0.35">
      <c r="A107" s="243" t="s">
        <v>126</v>
      </c>
      <c r="B107" s="10">
        <f t="shared" si="1"/>
        <v>2481.2340179823477</v>
      </c>
      <c r="C107" s="258">
        <v>15040</v>
      </c>
      <c r="D107" s="9"/>
      <c r="E107" s="258"/>
      <c r="F107" s="9">
        <v>6.0614999999999997</v>
      </c>
    </row>
    <row r="108" spans="1:6" hidden="1" x14ac:dyDescent="0.35">
      <c r="A108" s="243" t="s">
        <v>127</v>
      </c>
      <c r="B108" s="10">
        <f t="shared" si="1"/>
        <v>2478.8890354928089</v>
      </c>
      <c r="C108" s="258">
        <v>15030</v>
      </c>
      <c r="D108" s="9"/>
      <c r="E108" s="258"/>
      <c r="F108" s="9">
        <v>6.0632000000000001</v>
      </c>
    </row>
    <row r="109" spans="1:6" hidden="1" x14ac:dyDescent="0.35">
      <c r="A109" s="243" t="s">
        <v>128</v>
      </c>
      <c r="B109" s="10">
        <f t="shared" si="1"/>
        <v>2481.532779316713</v>
      </c>
      <c r="C109" s="258">
        <v>15050</v>
      </c>
      <c r="D109" s="9"/>
      <c r="E109" s="258"/>
      <c r="F109" s="9">
        <v>6.0648</v>
      </c>
    </row>
    <row r="110" spans="1:6" hidden="1" x14ac:dyDescent="0.35">
      <c r="A110" s="243" t="s">
        <v>129</v>
      </c>
      <c r="B110" s="10">
        <f t="shared" si="1"/>
        <v>2471.0666249609008</v>
      </c>
      <c r="C110" s="258">
        <v>15010</v>
      </c>
      <c r="D110" s="9"/>
      <c r="E110" s="258"/>
      <c r="F110" s="9">
        <v>6.0743</v>
      </c>
    </row>
    <row r="111" spans="1:6" hidden="1" x14ac:dyDescent="0.35">
      <c r="A111" s="243" t="s">
        <v>130</v>
      </c>
      <c r="B111" s="10">
        <f t="shared" si="1"/>
        <v>2477.9608412850398</v>
      </c>
      <c r="C111" s="258">
        <v>15010</v>
      </c>
      <c r="D111" s="9"/>
      <c r="E111" s="258"/>
      <c r="F111" s="9">
        <v>6.0574000000000003</v>
      </c>
    </row>
    <row r="112" spans="1:6" hidden="1" x14ac:dyDescent="0.35">
      <c r="A112" s="243" t="s">
        <v>131</v>
      </c>
      <c r="B112" s="10">
        <f t="shared" si="1"/>
        <v>2449.0733901281988</v>
      </c>
      <c r="C112" s="258">
        <v>14920</v>
      </c>
      <c r="D112" s="9"/>
      <c r="E112" s="258"/>
      <c r="F112" s="9">
        <v>6.0921000000000003</v>
      </c>
    </row>
    <row r="113" spans="1:6" hidden="1" x14ac:dyDescent="0.35">
      <c r="A113" s="243" t="s">
        <v>132</v>
      </c>
      <c r="B113" s="10">
        <f t="shared" si="1"/>
        <v>2449.3880631295733</v>
      </c>
      <c r="C113" s="258">
        <v>14930</v>
      </c>
      <c r="D113" s="9"/>
      <c r="E113" s="258"/>
      <c r="F113" s="9">
        <v>6.0953999999999997</v>
      </c>
    </row>
    <row r="114" spans="1:6" hidden="1" x14ac:dyDescent="0.35">
      <c r="A114" s="243" t="s">
        <v>133</v>
      </c>
      <c r="B114" s="10">
        <f t="shared" si="1"/>
        <v>2444.4153377648254</v>
      </c>
      <c r="C114" s="258">
        <v>14930</v>
      </c>
      <c r="D114" s="9"/>
      <c r="E114" s="258"/>
      <c r="F114" s="9">
        <v>6.1078000000000001</v>
      </c>
    </row>
    <row r="115" spans="1:6" hidden="1" x14ac:dyDescent="0.35">
      <c r="A115" s="243" t="s">
        <v>134</v>
      </c>
      <c r="B115" s="10">
        <f t="shared" si="1"/>
        <v>2437.1929022674221</v>
      </c>
      <c r="C115" s="258">
        <v>14930</v>
      </c>
      <c r="D115" s="9"/>
      <c r="E115" s="258"/>
      <c r="F115" s="9">
        <v>6.1258999999999997</v>
      </c>
    </row>
    <row r="116" spans="1:6" hidden="1" x14ac:dyDescent="0.35">
      <c r="A116" s="243" t="s">
        <v>135</v>
      </c>
      <c r="B116" s="10">
        <f t="shared" si="1"/>
        <v>2443.655171285006</v>
      </c>
      <c r="C116" s="258">
        <v>14930</v>
      </c>
      <c r="D116" s="9"/>
      <c r="E116" s="258"/>
      <c r="F116" s="9">
        <v>6.1097000000000001</v>
      </c>
    </row>
    <row r="117" spans="1:6" hidden="1" x14ac:dyDescent="0.35">
      <c r="A117" s="244" t="s">
        <v>136</v>
      </c>
      <c r="B117" s="10">
        <f t="shared" si="1"/>
        <v>2420.1937455301995</v>
      </c>
      <c r="C117" s="258">
        <v>14890</v>
      </c>
      <c r="D117" s="9"/>
      <c r="E117" s="258"/>
      <c r="F117" s="9">
        <v>6.1524000000000001</v>
      </c>
    </row>
    <row r="118" spans="1:6" hidden="1" x14ac:dyDescent="0.35">
      <c r="A118" s="243" t="s">
        <v>137</v>
      </c>
      <c r="B118" s="10">
        <f t="shared" si="1"/>
        <v>2420.8233075372309</v>
      </c>
      <c r="C118" s="258">
        <v>14890</v>
      </c>
      <c r="D118" s="9"/>
      <c r="E118" s="258"/>
      <c r="F118" s="9">
        <v>6.1508000000000003</v>
      </c>
    </row>
    <row r="119" spans="1:6" hidden="1" x14ac:dyDescent="0.35">
      <c r="A119" s="243" t="s">
        <v>138</v>
      </c>
      <c r="B119" s="10">
        <f t="shared" si="1"/>
        <v>2440.4926541171112</v>
      </c>
      <c r="C119" s="258">
        <v>15000</v>
      </c>
      <c r="D119" s="9"/>
      <c r="E119" s="258"/>
      <c r="F119" s="9">
        <v>6.1463000000000001</v>
      </c>
    </row>
    <row r="120" spans="1:6" hidden="1" x14ac:dyDescent="0.35">
      <c r="A120" s="243" t="s">
        <v>139</v>
      </c>
      <c r="B120" s="10">
        <f t="shared" si="1"/>
        <v>2434.8534201954399</v>
      </c>
      <c r="C120" s="258">
        <v>14950</v>
      </c>
      <c r="D120" s="9"/>
      <c r="E120" s="258"/>
      <c r="F120" s="9">
        <v>6.14</v>
      </c>
    </row>
    <row r="121" spans="1:6" hidden="1" x14ac:dyDescent="0.35">
      <c r="A121" s="243" t="s">
        <v>140</v>
      </c>
      <c r="B121" s="10">
        <f t="shared" si="1"/>
        <v>2444.7278911564626</v>
      </c>
      <c r="C121" s="258">
        <v>14950</v>
      </c>
      <c r="D121" s="9"/>
      <c r="E121" s="258"/>
      <c r="F121" s="9">
        <v>6.1151999999999997</v>
      </c>
    </row>
    <row r="122" spans="1:6" hidden="1" x14ac:dyDescent="0.35">
      <c r="A122" s="243" t="s">
        <v>141</v>
      </c>
      <c r="B122" s="10">
        <f t="shared" si="1"/>
        <v>2426.428395770145</v>
      </c>
      <c r="C122" s="258">
        <v>14800</v>
      </c>
      <c r="D122" s="9"/>
      <c r="E122" s="258"/>
      <c r="F122" s="9">
        <v>6.0994999999999999</v>
      </c>
    </row>
    <row r="123" spans="1:6" hidden="1" x14ac:dyDescent="0.35">
      <c r="A123" s="243" t="s">
        <v>142</v>
      </c>
      <c r="B123" s="10">
        <f t="shared" si="1"/>
        <v>2412.509793679812</v>
      </c>
      <c r="C123" s="258">
        <v>14780</v>
      </c>
      <c r="D123" s="9"/>
      <c r="E123" s="258"/>
      <c r="F123" s="9">
        <v>6.1264000000000003</v>
      </c>
    </row>
    <row r="124" spans="1:6" hidden="1" x14ac:dyDescent="0.35">
      <c r="A124" s="244" t="s">
        <v>143</v>
      </c>
      <c r="B124" s="10">
        <f t="shared" si="1"/>
        <v>2408.6948007441497</v>
      </c>
      <c r="C124" s="258">
        <v>14760</v>
      </c>
      <c r="D124" s="9"/>
      <c r="E124" s="258"/>
      <c r="F124" s="9">
        <v>6.1277999999999997</v>
      </c>
    </row>
    <row r="125" spans="1:6" hidden="1" x14ac:dyDescent="0.35">
      <c r="A125" s="243" t="s">
        <v>144</v>
      </c>
      <c r="B125" s="10">
        <f t="shared" si="1"/>
        <v>2399.4526706738993</v>
      </c>
      <c r="C125" s="258">
        <v>14730</v>
      </c>
      <c r="D125" s="9"/>
      <c r="E125" s="258"/>
      <c r="F125" s="9">
        <v>6.1388999999999996</v>
      </c>
    </row>
    <row r="126" spans="1:6" hidden="1" x14ac:dyDescent="0.35">
      <c r="A126" s="243" t="s">
        <v>145</v>
      </c>
      <c r="B126" s="10">
        <f t="shared" si="1"/>
        <v>2394.0888302979997</v>
      </c>
      <c r="C126" s="258">
        <v>14710</v>
      </c>
      <c r="D126" s="9"/>
      <c r="E126" s="258"/>
      <c r="F126" s="9">
        <v>6.1443000000000003</v>
      </c>
    </row>
    <row r="127" spans="1:6" hidden="1" x14ac:dyDescent="0.35">
      <c r="A127" s="243" t="s">
        <v>146</v>
      </c>
      <c r="B127" s="10">
        <f t="shared" si="1"/>
        <v>2385.7636399191706</v>
      </c>
      <c r="C127" s="258">
        <v>14640</v>
      </c>
      <c r="D127" s="9"/>
      <c r="E127" s="258"/>
      <c r="F127" s="9">
        <v>6.1364000000000001</v>
      </c>
    </row>
    <row r="128" spans="1:6" hidden="1" x14ac:dyDescent="0.35">
      <c r="A128" s="243" t="s">
        <v>147</v>
      </c>
      <c r="B128" s="10">
        <f t="shared" si="1"/>
        <v>2380.6426434239625</v>
      </c>
      <c r="C128" s="258">
        <v>14640</v>
      </c>
      <c r="D128" s="9"/>
      <c r="E128" s="258"/>
      <c r="F128" s="9">
        <v>6.1496000000000004</v>
      </c>
    </row>
    <row r="129" spans="1:6" hidden="1" x14ac:dyDescent="0.35">
      <c r="A129" s="243" t="s">
        <v>148</v>
      </c>
      <c r="B129" s="10">
        <f t="shared" si="1"/>
        <v>2369.775648289035</v>
      </c>
      <c r="C129" s="258">
        <v>14640</v>
      </c>
      <c r="D129" s="9"/>
      <c r="E129" s="258"/>
      <c r="F129" s="9">
        <v>6.1778000000000004</v>
      </c>
    </row>
    <row r="130" spans="1:6" hidden="1" x14ac:dyDescent="0.35">
      <c r="A130" s="245" t="s">
        <v>149</v>
      </c>
      <c r="B130" s="10">
        <f t="shared" si="1"/>
        <v>2367.1505385025271</v>
      </c>
      <c r="C130" s="258">
        <v>14660</v>
      </c>
      <c r="D130" s="9"/>
      <c r="E130" s="258"/>
      <c r="F130" s="9">
        <v>6.1931000000000003</v>
      </c>
    </row>
    <row r="131" spans="1:6" hidden="1" x14ac:dyDescent="0.35">
      <c r="A131" s="245" t="s">
        <v>150</v>
      </c>
      <c r="B131" s="103">
        <f t="shared" si="1"/>
        <v>2352.3555669738912</v>
      </c>
      <c r="C131" s="258">
        <v>14650</v>
      </c>
      <c r="D131" s="9"/>
      <c r="E131" s="258"/>
      <c r="F131" s="9">
        <v>6.2278000000000002</v>
      </c>
    </row>
    <row r="132" spans="1:6" hidden="1" x14ac:dyDescent="0.35">
      <c r="A132" s="245" t="s">
        <v>151</v>
      </c>
      <c r="B132" s="10">
        <f t="shared" si="1"/>
        <v>2351.2406649000241</v>
      </c>
      <c r="C132" s="258">
        <v>14640</v>
      </c>
      <c r="D132" s="9"/>
      <c r="E132" s="258"/>
      <c r="F132" s="9">
        <v>6.2264999999999997</v>
      </c>
    </row>
    <row r="133" spans="1:6" hidden="1" x14ac:dyDescent="0.35">
      <c r="A133" s="245" t="s">
        <v>152</v>
      </c>
      <c r="B133" s="10">
        <f t="shared" ref="B133:B196" si="2">C133/F133</f>
        <v>2362.7384525999805</v>
      </c>
      <c r="C133" s="258">
        <v>14640</v>
      </c>
      <c r="D133" s="9"/>
      <c r="E133" s="258"/>
      <c r="F133" s="9">
        <v>6.1962000000000002</v>
      </c>
    </row>
    <row r="134" spans="1:6" hidden="1" x14ac:dyDescent="0.35">
      <c r="A134" s="246" t="s">
        <v>153</v>
      </c>
      <c r="B134" s="10">
        <f t="shared" si="2"/>
        <v>2366.3962060232607</v>
      </c>
      <c r="C134" s="258">
        <v>14670</v>
      </c>
      <c r="D134" s="9"/>
      <c r="E134" s="258"/>
      <c r="F134" s="9">
        <v>6.1993</v>
      </c>
    </row>
    <row r="135" spans="1:6" hidden="1" x14ac:dyDescent="0.35">
      <c r="A135" s="246" t="s">
        <v>154</v>
      </c>
      <c r="B135" s="10">
        <f t="shared" si="2"/>
        <v>2362.3568817533292</v>
      </c>
      <c r="C135" s="258">
        <v>14670</v>
      </c>
      <c r="D135" s="9"/>
      <c r="E135" s="258"/>
      <c r="F135" s="9">
        <v>6.2099000000000002</v>
      </c>
    </row>
    <row r="136" spans="1:6" hidden="1" x14ac:dyDescent="0.35">
      <c r="A136" s="245" t="s">
        <v>155</v>
      </c>
      <c r="B136" s="10">
        <f t="shared" si="2"/>
        <v>2363.2321670210708</v>
      </c>
      <c r="C136" s="258">
        <v>14670</v>
      </c>
      <c r="D136" s="9"/>
      <c r="E136" s="258"/>
      <c r="F136" s="9">
        <v>6.2076000000000002</v>
      </c>
    </row>
    <row r="137" spans="1:6" hidden="1" x14ac:dyDescent="0.35">
      <c r="A137" s="245" t="s">
        <v>156</v>
      </c>
      <c r="B137" s="10">
        <f t="shared" si="2"/>
        <v>2366.3777827893941</v>
      </c>
      <c r="C137" s="258">
        <v>14690</v>
      </c>
      <c r="D137" s="9"/>
      <c r="E137" s="258"/>
      <c r="F137" s="9">
        <v>6.2077999999999998</v>
      </c>
    </row>
    <row r="138" spans="1:6" hidden="1" x14ac:dyDescent="0.35">
      <c r="A138" s="245" t="s">
        <v>157</v>
      </c>
      <c r="B138" s="10">
        <f t="shared" si="2"/>
        <v>2363.1040473585999</v>
      </c>
      <c r="C138" s="258">
        <v>14690</v>
      </c>
      <c r="D138" s="9"/>
      <c r="E138" s="258"/>
      <c r="F138" s="9">
        <v>6.2164000000000001</v>
      </c>
    </row>
    <row r="139" spans="1:6" hidden="1" x14ac:dyDescent="0.35">
      <c r="A139" s="245" t="s">
        <v>158</v>
      </c>
      <c r="B139" s="10">
        <f t="shared" si="2"/>
        <v>2367.2930028684696</v>
      </c>
      <c r="C139" s="258">
        <v>14690</v>
      </c>
      <c r="D139" s="9"/>
      <c r="E139" s="258"/>
      <c r="F139" s="9">
        <v>6.2054</v>
      </c>
    </row>
    <row r="140" spans="1:6" hidden="1" x14ac:dyDescent="0.35">
      <c r="A140" s="245" t="s">
        <v>159</v>
      </c>
      <c r="B140" s="10">
        <f t="shared" si="2"/>
        <v>2371.9624358601995</v>
      </c>
      <c r="C140" s="258">
        <v>14700</v>
      </c>
      <c r="D140" s="9"/>
      <c r="E140" s="258"/>
      <c r="F140" s="9">
        <v>6.1974</v>
      </c>
    </row>
    <row r="141" spans="1:6" hidden="1" x14ac:dyDescent="0.35">
      <c r="A141" s="245" t="s">
        <v>160</v>
      </c>
      <c r="B141" s="10">
        <f t="shared" si="2"/>
        <v>2372.0510506639166</v>
      </c>
      <c r="C141" s="258">
        <v>14720</v>
      </c>
      <c r="D141" s="9"/>
      <c r="E141" s="258"/>
      <c r="F141" s="9">
        <v>6.2055999999999996</v>
      </c>
    </row>
    <row r="142" spans="1:6" hidden="1" x14ac:dyDescent="0.35">
      <c r="A142" s="245" t="s">
        <v>161</v>
      </c>
      <c r="B142" s="10">
        <f t="shared" si="2"/>
        <v>2376.7733208805012</v>
      </c>
      <c r="C142" s="258">
        <v>14760</v>
      </c>
      <c r="D142" s="9"/>
      <c r="E142" s="258"/>
      <c r="F142" s="9">
        <v>6.2100999999999997</v>
      </c>
    </row>
    <row r="143" spans="1:6" hidden="1" x14ac:dyDescent="0.35">
      <c r="A143" s="245" t="s">
        <v>162</v>
      </c>
      <c r="B143" s="10">
        <f t="shared" si="2"/>
        <v>2389.904629734222</v>
      </c>
      <c r="C143" s="258">
        <v>14810</v>
      </c>
      <c r="D143" s="9"/>
      <c r="E143" s="258"/>
      <c r="F143" s="9">
        <v>6.1969000000000003</v>
      </c>
    </row>
    <row r="144" spans="1:6" hidden="1" x14ac:dyDescent="0.35">
      <c r="A144" s="245" t="s">
        <v>163</v>
      </c>
      <c r="B144" s="10">
        <f t="shared" si="2"/>
        <v>2389.5902868475787</v>
      </c>
      <c r="C144" s="258">
        <v>14820</v>
      </c>
      <c r="D144" s="9"/>
      <c r="E144" s="258"/>
      <c r="F144" s="9">
        <v>6.2019000000000002</v>
      </c>
    </row>
    <row r="145" spans="1:6" hidden="1" x14ac:dyDescent="0.35">
      <c r="A145" s="245" t="s">
        <v>164</v>
      </c>
      <c r="B145" s="10">
        <f t="shared" si="2"/>
        <v>2397.702336388279</v>
      </c>
      <c r="C145" s="258">
        <v>14860</v>
      </c>
      <c r="D145" s="9"/>
      <c r="E145" s="258"/>
      <c r="F145" s="9">
        <v>6.1976000000000004</v>
      </c>
    </row>
    <row r="146" spans="1:6" hidden="1" x14ac:dyDescent="0.35">
      <c r="A146" s="245" t="s">
        <v>165</v>
      </c>
      <c r="B146" s="10">
        <f t="shared" si="2"/>
        <v>2397.089363620265</v>
      </c>
      <c r="C146" s="258">
        <v>14890</v>
      </c>
      <c r="D146" s="9"/>
      <c r="E146" s="258"/>
      <c r="F146" s="9">
        <v>6.2117000000000004</v>
      </c>
    </row>
    <row r="147" spans="1:6" hidden="1" x14ac:dyDescent="0.35">
      <c r="A147" s="245" t="s">
        <v>166</v>
      </c>
      <c r="B147" s="10">
        <f t="shared" si="2"/>
        <v>2407.0585583409811</v>
      </c>
      <c r="C147" s="258">
        <v>14950</v>
      </c>
      <c r="D147" s="9"/>
      <c r="E147" s="258"/>
      <c r="F147" s="9">
        <v>6.2108999999999996</v>
      </c>
    </row>
    <row r="148" spans="1:6" hidden="1" x14ac:dyDescent="0.35">
      <c r="A148" s="245" t="s">
        <v>167</v>
      </c>
      <c r="B148" s="10">
        <f t="shared" si="2"/>
        <v>2402.6099254307019</v>
      </c>
      <c r="C148" s="258">
        <v>14950</v>
      </c>
      <c r="D148" s="9"/>
      <c r="E148" s="258"/>
      <c r="F148" s="9">
        <v>6.2224000000000004</v>
      </c>
    </row>
    <row r="149" spans="1:6" hidden="1" x14ac:dyDescent="0.35">
      <c r="A149" s="245" t="s">
        <v>168</v>
      </c>
      <c r="B149" s="10">
        <f t="shared" si="2"/>
        <v>2414.8845579138479</v>
      </c>
      <c r="C149" s="258">
        <v>15030</v>
      </c>
      <c r="D149" s="9"/>
      <c r="E149" s="258"/>
      <c r="F149" s="9">
        <v>6.2239000000000004</v>
      </c>
    </row>
    <row r="150" spans="1:6" hidden="1" x14ac:dyDescent="0.35">
      <c r="A150" s="245" t="s">
        <v>169</v>
      </c>
      <c r="B150" s="10">
        <f t="shared" si="2"/>
        <v>2413.6877482432019</v>
      </c>
      <c r="C150" s="258">
        <v>15010</v>
      </c>
      <c r="D150" s="9"/>
      <c r="E150" s="258"/>
      <c r="F150" s="9">
        <v>6.2187000000000001</v>
      </c>
    </row>
    <row r="151" spans="1:6" hidden="1" x14ac:dyDescent="0.35">
      <c r="A151" s="245" t="s">
        <v>170</v>
      </c>
      <c r="B151" s="10">
        <f t="shared" si="2"/>
        <v>2415.4278826838085</v>
      </c>
      <c r="C151" s="258">
        <v>15030</v>
      </c>
      <c r="D151" s="9"/>
      <c r="E151" s="258"/>
      <c r="F151" s="9">
        <v>6.2225000000000001</v>
      </c>
    </row>
    <row r="152" spans="1:6" hidden="1" x14ac:dyDescent="0.35">
      <c r="A152" s="245" t="s">
        <v>171</v>
      </c>
      <c r="B152" s="10">
        <f t="shared" si="2"/>
        <v>2419.8602072788626</v>
      </c>
      <c r="C152" s="258">
        <v>15060</v>
      </c>
      <c r="D152" s="9"/>
      <c r="E152" s="258"/>
      <c r="F152" s="9">
        <v>6.2234999999999996</v>
      </c>
    </row>
    <row r="153" spans="1:6" hidden="1" x14ac:dyDescent="0.35">
      <c r="A153" s="245" t="s">
        <v>172</v>
      </c>
      <c r="B153" s="10">
        <f t="shared" si="2"/>
        <v>2432.1811069069454</v>
      </c>
      <c r="C153" s="258">
        <v>15170</v>
      </c>
      <c r="D153" s="9"/>
      <c r="E153" s="258"/>
      <c r="F153" s="9">
        <v>6.2371999999999996</v>
      </c>
    </row>
    <row r="154" spans="1:6" hidden="1" x14ac:dyDescent="0.35">
      <c r="A154" s="245" t="s">
        <v>173</v>
      </c>
      <c r="B154" s="10">
        <f t="shared" si="2"/>
        <v>2429.052429052429</v>
      </c>
      <c r="C154" s="258">
        <v>15150</v>
      </c>
      <c r="D154" s="9"/>
      <c r="E154" s="258"/>
      <c r="F154" s="9">
        <v>6.2370000000000001</v>
      </c>
    </row>
    <row r="155" spans="1:6" hidden="1" x14ac:dyDescent="0.35">
      <c r="A155" s="245" t="s">
        <v>174</v>
      </c>
      <c r="B155" s="10">
        <f t="shared" si="2"/>
        <v>2427.3400198673376</v>
      </c>
      <c r="C155" s="258">
        <v>15150</v>
      </c>
      <c r="D155" s="9"/>
      <c r="E155" s="258"/>
      <c r="F155" s="9">
        <v>6.2413999999999996</v>
      </c>
    </row>
    <row r="156" spans="1:6" hidden="1" x14ac:dyDescent="0.35">
      <c r="A156" s="245" t="s">
        <v>175</v>
      </c>
      <c r="B156" s="10">
        <f t="shared" si="2"/>
        <v>2422.4496322353693</v>
      </c>
      <c r="C156" s="258">
        <v>15150</v>
      </c>
      <c r="D156" s="9"/>
      <c r="E156" s="258"/>
      <c r="F156" s="9">
        <v>6.2539999999999996</v>
      </c>
    </row>
    <row r="157" spans="1:6" hidden="1" x14ac:dyDescent="0.35">
      <c r="A157" s="245" t="s">
        <v>176</v>
      </c>
      <c r="B157" s="10">
        <f t="shared" si="2"/>
        <v>2423.2529850507381</v>
      </c>
      <c r="C157" s="258">
        <v>15140</v>
      </c>
      <c r="D157" s="9"/>
      <c r="E157" s="258"/>
      <c r="F157" s="9">
        <v>6.2477999999999998</v>
      </c>
    </row>
    <row r="158" spans="1:6" hidden="1" x14ac:dyDescent="0.35">
      <c r="A158" s="245" t="s">
        <v>177</v>
      </c>
      <c r="B158" s="10">
        <f t="shared" si="2"/>
        <v>2414.6864105926375</v>
      </c>
      <c r="C158" s="258">
        <v>15100</v>
      </c>
      <c r="D158" s="9"/>
      <c r="E158" s="258"/>
      <c r="F158" s="9">
        <v>6.2534000000000001</v>
      </c>
    </row>
    <row r="159" spans="1:6" hidden="1" x14ac:dyDescent="0.35">
      <c r="A159" s="245" t="s">
        <v>178</v>
      </c>
      <c r="B159" s="10">
        <f t="shared" si="2"/>
        <v>2415.798555633668</v>
      </c>
      <c r="C159" s="258">
        <v>15120</v>
      </c>
      <c r="D159" s="9"/>
      <c r="E159" s="258"/>
      <c r="F159" s="9">
        <v>6.2587999999999999</v>
      </c>
    </row>
    <row r="160" spans="1:6" hidden="1" x14ac:dyDescent="0.35">
      <c r="A160" s="245" t="s">
        <v>179</v>
      </c>
      <c r="B160" s="10">
        <f t="shared" si="2"/>
        <v>2415.9378347696784</v>
      </c>
      <c r="C160" s="258">
        <v>15110</v>
      </c>
      <c r="D160" s="9"/>
      <c r="E160" s="258"/>
      <c r="F160" s="9">
        <v>6.2542999999999997</v>
      </c>
    </row>
    <row r="161" spans="1:6" hidden="1" x14ac:dyDescent="0.35">
      <c r="A161" s="245" t="s">
        <v>180</v>
      </c>
      <c r="B161" s="10">
        <f t="shared" si="2"/>
        <v>2427.4880148791867</v>
      </c>
      <c r="C161" s="258">
        <v>15140</v>
      </c>
      <c r="D161" s="9"/>
      <c r="E161" s="258"/>
      <c r="F161" s="9">
        <v>6.2369000000000003</v>
      </c>
    </row>
    <row r="162" spans="1:6" hidden="1" x14ac:dyDescent="0.35">
      <c r="A162" s="245" t="s">
        <v>181</v>
      </c>
      <c r="B162" s="10">
        <f t="shared" si="2"/>
        <v>2427.730795202418</v>
      </c>
      <c r="C162" s="258">
        <v>15100</v>
      </c>
      <c r="D162" s="9"/>
      <c r="E162" s="258"/>
      <c r="F162" s="9">
        <v>6.2198000000000002</v>
      </c>
    </row>
    <row r="163" spans="1:6" hidden="1" x14ac:dyDescent="0.35">
      <c r="A163" s="245" t="s">
        <v>182</v>
      </c>
      <c r="B163" s="10">
        <f t="shared" si="2"/>
        <v>2424.54389371159</v>
      </c>
      <c r="C163" s="258">
        <v>15110</v>
      </c>
      <c r="D163" s="9"/>
      <c r="E163" s="258"/>
      <c r="F163" s="9">
        <v>6.2321</v>
      </c>
    </row>
    <row r="164" spans="1:6" hidden="1" x14ac:dyDescent="0.35">
      <c r="A164" s="245" t="s">
        <v>183</v>
      </c>
      <c r="B164" s="10">
        <f t="shared" si="2"/>
        <v>2427.5193736261972</v>
      </c>
      <c r="C164" s="258">
        <v>15130</v>
      </c>
      <c r="D164" s="9"/>
      <c r="E164" s="258"/>
      <c r="F164" s="9">
        <v>6.2327000000000004</v>
      </c>
    </row>
    <row r="165" spans="1:6" hidden="1" x14ac:dyDescent="0.35">
      <c r="A165" s="245" t="s">
        <v>184</v>
      </c>
      <c r="B165" s="10">
        <f t="shared" si="2"/>
        <v>2441.761659692495</v>
      </c>
      <c r="C165" s="258">
        <v>15230</v>
      </c>
      <c r="D165" s="9"/>
      <c r="E165" s="258"/>
      <c r="F165" s="9">
        <v>6.2373000000000003</v>
      </c>
    </row>
    <row r="166" spans="1:6" hidden="1" x14ac:dyDescent="0.35">
      <c r="A166" s="245" t="s">
        <v>185</v>
      </c>
      <c r="B166" s="10">
        <f t="shared" si="2"/>
        <v>2439.5727937043284</v>
      </c>
      <c r="C166" s="258">
        <v>15190</v>
      </c>
      <c r="D166" s="9"/>
      <c r="E166" s="258"/>
      <c r="F166" s="9">
        <v>6.2264999999999997</v>
      </c>
    </row>
    <row r="167" spans="1:6" hidden="1" x14ac:dyDescent="0.35">
      <c r="A167" s="245" t="s">
        <v>186</v>
      </c>
      <c r="B167" s="10">
        <f t="shared" si="2"/>
        <v>2444.4301683155595</v>
      </c>
      <c r="C167" s="258">
        <v>15220</v>
      </c>
      <c r="D167" s="9"/>
      <c r="E167" s="258"/>
      <c r="F167" s="9">
        <v>6.2263999999999999</v>
      </c>
    </row>
    <row r="168" spans="1:6" hidden="1" x14ac:dyDescent="0.35">
      <c r="A168" s="245" t="s">
        <v>187</v>
      </c>
      <c r="B168" s="10">
        <f t="shared" si="2"/>
        <v>2439.807383627608</v>
      </c>
      <c r="C168" s="258">
        <v>15200</v>
      </c>
      <c r="D168" s="9"/>
      <c r="E168" s="258"/>
      <c r="F168" s="9">
        <v>6.23</v>
      </c>
    </row>
    <row r="169" spans="1:6" hidden="1" x14ac:dyDescent="0.35">
      <c r="A169" s="245" t="s">
        <v>188</v>
      </c>
      <c r="B169" s="9">
        <f t="shared" si="2"/>
        <v>2440.43321299639</v>
      </c>
      <c r="C169" s="258">
        <v>15210</v>
      </c>
      <c r="D169" s="9"/>
      <c r="E169" s="258"/>
      <c r="F169" s="9">
        <v>6.2324999999999999</v>
      </c>
    </row>
    <row r="170" spans="1:6" hidden="1" x14ac:dyDescent="0.35">
      <c r="A170" s="245" t="s">
        <v>189</v>
      </c>
      <c r="B170" s="9">
        <f t="shared" si="2"/>
        <v>2441.8809863787324</v>
      </c>
      <c r="C170" s="258">
        <v>15220</v>
      </c>
      <c r="D170" s="9"/>
      <c r="E170" s="258"/>
      <c r="F170" s="9">
        <v>6.2328999999999999</v>
      </c>
    </row>
    <row r="171" spans="1:6" hidden="1" x14ac:dyDescent="0.35">
      <c r="A171" s="245" t="s">
        <v>190</v>
      </c>
      <c r="B171" s="9">
        <f t="shared" si="2"/>
        <v>2438.43786071566</v>
      </c>
      <c r="C171" s="258">
        <v>15210</v>
      </c>
      <c r="D171" s="9"/>
      <c r="E171" s="258"/>
      <c r="F171" s="9">
        <v>6.2375999999999996</v>
      </c>
    </row>
    <row r="172" spans="1:6" hidden="1" x14ac:dyDescent="0.35">
      <c r="A172" s="245" t="s">
        <v>191</v>
      </c>
      <c r="B172" s="9">
        <f t="shared" si="2"/>
        <v>2436.951886232825</v>
      </c>
      <c r="C172" s="258">
        <v>15200</v>
      </c>
      <c r="D172" s="9"/>
      <c r="E172" s="258"/>
      <c r="F172" s="9">
        <v>6.2373000000000003</v>
      </c>
    </row>
    <row r="173" spans="1:6" hidden="1" x14ac:dyDescent="0.35">
      <c r="A173" s="245" t="s">
        <v>192</v>
      </c>
      <c r="B173" s="9">
        <f t="shared" si="2"/>
        <v>2441.9985238905115</v>
      </c>
      <c r="C173" s="258">
        <v>15220</v>
      </c>
      <c r="D173" s="9"/>
      <c r="E173" s="258"/>
      <c r="F173" s="9">
        <v>6.2325999999999997</v>
      </c>
    </row>
    <row r="174" spans="1:6" hidden="1" x14ac:dyDescent="0.35">
      <c r="A174" s="245" t="s">
        <v>193</v>
      </c>
      <c r="B174" s="101">
        <f t="shared" si="2"/>
        <v>2440.1975245302383</v>
      </c>
      <c r="C174" s="258">
        <v>15220</v>
      </c>
      <c r="D174" s="9"/>
      <c r="E174" s="258"/>
      <c r="F174" s="9">
        <v>6.2371999999999996</v>
      </c>
    </row>
    <row r="175" spans="1:6" hidden="1" x14ac:dyDescent="0.35">
      <c r="A175" s="245" t="s">
        <v>194</v>
      </c>
      <c r="B175" s="10">
        <f t="shared" si="2"/>
        <v>2438.8288490523682</v>
      </c>
      <c r="C175" s="258">
        <v>15210</v>
      </c>
      <c r="D175" s="9"/>
      <c r="E175" s="258"/>
      <c r="F175" s="9">
        <v>6.2366000000000001</v>
      </c>
    </row>
    <row r="176" spans="1:6" hidden="1" x14ac:dyDescent="0.35">
      <c r="A176" s="245" t="s">
        <v>195</v>
      </c>
      <c r="B176" s="10">
        <f t="shared" si="2"/>
        <v>2436.5612426462339</v>
      </c>
      <c r="C176" s="258">
        <v>15200</v>
      </c>
      <c r="D176" s="9"/>
      <c r="E176" s="258"/>
      <c r="F176" s="9">
        <v>6.2382999999999997</v>
      </c>
    </row>
    <row r="177" spans="1:6" hidden="1" x14ac:dyDescent="0.35">
      <c r="A177" s="245" t="s">
        <v>196</v>
      </c>
      <c r="B177" s="10">
        <f t="shared" si="2"/>
        <v>2424.7651907226377</v>
      </c>
      <c r="C177" s="258">
        <v>15180</v>
      </c>
      <c r="D177" s="9"/>
      <c r="E177" s="258"/>
      <c r="F177" s="9">
        <v>6.2603999999999997</v>
      </c>
    </row>
    <row r="178" spans="1:6" hidden="1" x14ac:dyDescent="0.35">
      <c r="A178" s="245" t="s">
        <v>197</v>
      </c>
      <c r="B178" s="10">
        <f t="shared" si="2"/>
        <v>2428.8966556578061</v>
      </c>
      <c r="C178" s="258">
        <v>15150</v>
      </c>
      <c r="D178" s="9"/>
      <c r="E178" s="258"/>
      <c r="F178" s="9">
        <v>6.2374000000000001</v>
      </c>
    </row>
    <row r="179" spans="1:6" hidden="1" x14ac:dyDescent="0.35">
      <c r="A179" s="245" t="s">
        <v>198</v>
      </c>
      <c r="B179" s="10">
        <f t="shared" si="2"/>
        <v>2428.0935384221393</v>
      </c>
      <c r="C179" s="258">
        <v>15170</v>
      </c>
      <c r="D179" s="9"/>
      <c r="E179" s="258"/>
      <c r="F179" s="9">
        <v>6.2477</v>
      </c>
    </row>
    <row r="180" spans="1:6" hidden="1" x14ac:dyDescent="0.35">
      <c r="A180" s="245" t="s">
        <v>199</v>
      </c>
      <c r="B180" s="10">
        <f t="shared" si="2"/>
        <v>2425.8415287439034</v>
      </c>
      <c r="C180" s="258">
        <v>15170</v>
      </c>
      <c r="D180" s="9"/>
      <c r="E180" s="258"/>
      <c r="F180" s="9">
        <v>6.2534999999999998</v>
      </c>
    </row>
    <row r="181" spans="1:6" hidden="1" x14ac:dyDescent="0.35">
      <c r="A181" s="245" t="s">
        <v>200</v>
      </c>
      <c r="B181" s="10">
        <f t="shared" si="2"/>
        <v>2425.8328799564761</v>
      </c>
      <c r="C181" s="258">
        <v>15160</v>
      </c>
      <c r="D181" s="9"/>
      <c r="E181" s="258"/>
      <c r="F181" s="9">
        <v>6.2493999999999996</v>
      </c>
    </row>
    <row r="182" spans="1:6" hidden="1" x14ac:dyDescent="0.35">
      <c r="A182" s="245" t="s">
        <v>201</v>
      </c>
      <c r="B182" s="10">
        <f t="shared" si="2"/>
        <v>2426.9749148640226</v>
      </c>
      <c r="C182" s="258">
        <v>15180</v>
      </c>
      <c r="D182" s="9"/>
      <c r="E182" s="258"/>
      <c r="F182" s="9">
        <v>6.2546999999999997</v>
      </c>
    </row>
    <row r="183" spans="1:6" hidden="1" x14ac:dyDescent="0.35">
      <c r="A183" s="245" t="s">
        <v>202</v>
      </c>
      <c r="B183" s="10">
        <f t="shared" si="2"/>
        <v>2438.127518066125</v>
      </c>
      <c r="C183" s="258">
        <v>15250</v>
      </c>
      <c r="D183" s="9"/>
      <c r="E183" s="258"/>
      <c r="F183" s="9">
        <v>6.2548000000000004</v>
      </c>
    </row>
    <row r="184" spans="1:6" hidden="1" x14ac:dyDescent="0.35">
      <c r="A184" s="245" t="s">
        <v>203</v>
      </c>
      <c r="B184" s="10">
        <f t="shared" si="2"/>
        <v>2453.9680502983256</v>
      </c>
      <c r="C184" s="258">
        <v>15300</v>
      </c>
      <c r="D184" s="9"/>
      <c r="E184" s="258"/>
      <c r="F184" s="9">
        <v>6.2347999999999999</v>
      </c>
    </row>
    <row r="185" spans="1:6" hidden="1" x14ac:dyDescent="0.35">
      <c r="A185" s="245" t="s">
        <v>204</v>
      </c>
      <c r="B185" s="10">
        <f t="shared" si="2"/>
        <v>2503.0927172533457</v>
      </c>
      <c r="C185" s="258">
        <v>15580</v>
      </c>
      <c r="D185" s="9"/>
      <c r="E185" s="258"/>
      <c r="F185" s="9">
        <v>6.2243000000000004</v>
      </c>
    </row>
    <row r="186" spans="1:6" hidden="1" x14ac:dyDescent="0.35">
      <c r="A186" s="245" t="s">
        <v>205</v>
      </c>
      <c r="B186" s="10">
        <f t="shared" si="2"/>
        <v>2488.5206948591976</v>
      </c>
      <c r="C186" s="258">
        <v>15500</v>
      </c>
      <c r="D186" s="9"/>
      <c r="E186" s="258"/>
      <c r="F186" s="9">
        <v>6.2286000000000001</v>
      </c>
    </row>
    <row r="187" spans="1:6" hidden="1" x14ac:dyDescent="0.35">
      <c r="A187" s="245" t="s">
        <v>206</v>
      </c>
      <c r="B187" s="10">
        <f t="shared" si="2"/>
        <v>2462.6025414186906</v>
      </c>
      <c r="C187" s="258">
        <v>15310</v>
      </c>
      <c r="D187" s="9"/>
      <c r="E187" s="258"/>
      <c r="F187" s="9">
        <v>6.2169999999999996</v>
      </c>
    </row>
    <row r="188" spans="1:6" hidden="1" x14ac:dyDescent="0.35">
      <c r="A188" s="245" t="s">
        <v>207</v>
      </c>
      <c r="B188" s="10">
        <f t="shared" si="2"/>
        <v>2463.9665029390449</v>
      </c>
      <c r="C188" s="258">
        <v>15300</v>
      </c>
      <c r="D188" s="9"/>
      <c r="E188" s="258"/>
      <c r="F188" s="9">
        <v>6.2095000000000002</v>
      </c>
    </row>
    <row r="189" spans="1:6" hidden="1" x14ac:dyDescent="0.35">
      <c r="A189" s="245" t="s">
        <v>208</v>
      </c>
      <c r="B189" s="10">
        <f t="shared" si="2"/>
        <v>2472.018681053225</v>
      </c>
      <c r="C189" s="258">
        <v>15350</v>
      </c>
      <c r="D189" s="9"/>
      <c r="E189" s="258"/>
      <c r="F189" s="9">
        <v>6.2095000000000002</v>
      </c>
    </row>
    <row r="190" spans="1:6" hidden="1" x14ac:dyDescent="0.35">
      <c r="A190" s="245" t="s">
        <v>209</v>
      </c>
      <c r="B190" s="10">
        <f t="shared" si="2"/>
        <v>2481.0663922432504</v>
      </c>
      <c r="C190" s="258">
        <v>15430</v>
      </c>
      <c r="D190" s="9"/>
      <c r="E190" s="258"/>
      <c r="F190" s="9">
        <v>6.2191000000000001</v>
      </c>
    </row>
    <row r="191" spans="1:6" hidden="1" x14ac:dyDescent="0.35">
      <c r="A191" s="245" t="s">
        <v>210</v>
      </c>
      <c r="B191" s="10">
        <f t="shared" si="2"/>
        <v>2471.7910855015007</v>
      </c>
      <c r="C191" s="258">
        <v>15400</v>
      </c>
      <c r="D191" s="9"/>
      <c r="E191" s="258"/>
      <c r="F191" s="9">
        <v>6.2302999999999997</v>
      </c>
    </row>
    <row r="192" spans="1:6" hidden="1" x14ac:dyDescent="0.35">
      <c r="A192" s="245" t="s">
        <v>211</v>
      </c>
      <c r="B192" s="10">
        <f t="shared" si="2"/>
        <v>2496.3477869997273</v>
      </c>
      <c r="C192" s="258">
        <v>15550</v>
      </c>
      <c r="D192" s="9"/>
      <c r="E192" s="258"/>
      <c r="F192" s="9">
        <v>6.2290999999999999</v>
      </c>
    </row>
    <row r="193" spans="1:6" hidden="1" x14ac:dyDescent="0.35">
      <c r="A193" s="245" t="s">
        <v>212</v>
      </c>
      <c r="B193" s="10">
        <f t="shared" si="2"/>
        <v>2499.5986514689357</v>
      </c>
      <c r="C193" s="258">
        <v>15570</v>
      </c>
      <c r="D193" s="9"/>
      <c r="E193" s="258"/>
      <c r="F193" s="9">
        <v>6.2290000000000001</v>
      </c>
    </row>
    <row r="194" spans="1:6" hidden="1" x14ac:dyDescent="0.35">
      <c r="A194" s="245" t="s">
        <v>213</v>
      </c>
      <c r="B194" s="10">
        <f t="shared" si="2"/>
        <v>2501.7674657754355</v>
      </c>
      <c r="C194" s="258">
        <v>15570</v>
      </c>
      <c r="D194" s="9"/>
      <c r="E194" s="258"/>
      <c r="F194" s="9">
        <v>6.2236000000000002</v>
      </c>
    </row>
    <row r="195" spans="1:6" hidden="1" x14ac:dyDescent="0.35">
      <c r="A195" s="245" t="s">
        <v>214</v>
      </c>
      <c r="B195" s="10">
        <f t="shared" si="2"/>
        <v>2497.3099715740277</v>
      </c>
      <c r="C195" s="258">
        <v>15550</v>
      </c>
      <c r="D195" s="9"/>
      <c r="E195" s="258"/>
      <c r="F195" s="9">
        <v>6.2267000000000001</v>
      </c>
    </row>
    <row r="196" spans="1:6" hidden="1" x14ac:dyDescent="0.35">
      <c r="A196" s="245" t="s">
        <v>215</v>
      </c>
      <c r="B196" s="10">
        <f t="shared" si="2"/>
        <v>2498.476538695917</v>
      </c>
      <c r="C196" s="258">
        <v>15580</v>
      </c>
      <c r="D196" s="9"/>
      <c r="E196" s="258"/>
      <c r="F196" s="9">
        <v>6.2358000000000002</v>
      </c>
    </row>
    <row r="197" spans="1:6" hidden="1" x14ac:dyDescent="0.35">
      <c r="A197" s="245" t="s">
        <v>216</v>
      </c>
      <c r="B197" s="10">
        <f t="shared" ref="B197:B260" si="3">C197/F197</f>
        <v>2505.0180650341226</v>
      </c>
      <c r="C197" s="258">
        <v>15600</v>
      </c>
      <c r="D197" s="9"/>
      <c r="E197" s="258"/>
      <c r="F197" s="9">
        <v>6.2275</v>
      </c>
    </row>
    <row r="198" spans="1:6" hidden="1" x14ac:dyDescent="0.35">
      <c r="A198" s="245" t="s">
        <v>217</v>
      </c>
      <c r="B198" s="10">
        <f t="shared" si="3"/>
        <v>2511.6906908354626</v>
      </c>
      <c r="C198" s="258">
        <v>15630</v>
      </c>
      <c r="D198" s="9"/>
      <c r="E198" s="258"/>
      <c r="F198" s="9">
        <v>6.2229000000000001</v>
      </c>
    </row>
    <row r="199" spans="1:6" hidden="1" x14ac:dyDescent="0.35">
      <c r="A199" s="245" t="s">
        <v>218</v>
      </c>
      <c r="B199" s="10">
        <f t="shared" si="3"/>
        <v>2533.7865047276946</v>
      </c>
      <c r="C199" s="258">
        <v>15730</v>
      </c>
      <c r="D199" s="9"/>
      <c r="E199" s="258"/>
      <c r="F199" s="9">
        <v>6.2081</v>
      </c>
    </row>
    <row r="200" spans="1:6" hidden="1" x14ac:dyDescent="0.35">
      <c r="A200" s="245" t="s">
        <v>219</v>
      </c>
      <c r="B200" s="10">
        <f t="shared" si="3"/>
        <v>2528.1759404072814</v>
      </c>
      <c r="C200" s="258">
        <v>15680</v>
      </c>
      <c r="D200" s="9"/>
      <c r="E200" s="258"/>
      <c r="F200" s="9">
        <v>6.2020999999999997</v>
      </c>
    </row>
    <row r="201" spans="1:6" hidden="1" x14ac:dyDescent="0.35">
      <c r="A201" s="245" t="s">
        <v>220</v>
      </c>
      <c r="B201" s="10">
        <f t="shared" si="3"/>
        <v>2575.3283543651819</v>
      </c>
      <c r="C201" s="258">
        <v>16000</v>
      </c>
      <c r="D201" s="9"/>
      <c r="E201" s="258"/>
      <c r="F201" s="9">
        <v>6.2127999999999997</v>
      </c>
    </row>
    <row r="202" spans="1:6" hidden="1" x14ac:dyDescent="0.35">
      <c r="A202" s="245" t="s">
        <v>221</v>
      </c>
      <c r="B202" s="10">
        <f t="shared" si="3"/>
        <v>2566.1639386435991</v>
      </c>
      <c r="C202" s="258">
        <v>15960</v>
      </c>
      <c r="D202" s="9"/>
      <c r="E202" s="258"/>
      <c r="F202" s="9">
        <v>6.2194000000000003</v>
      </c>
    </row>
    <row r="203" spans="1:6" hidden="1" x14ac:dyDescent="0.35">
      <c r="A203" s="245" t="s">
        <v>222</v>
      </c>
      <c r="B203" s="10">
        <f t="shared" si="3"/>
        <v>2564.6392117719033</v>
      </c>
      <c r="C203" s="258">
        <v>15930</v>
      </c>
      <c r="D203" s="9"/>
      <c r="E203" s="258"/>
      <c r="F203" s="9">
        <v>6.2114000000000003</v>
      </c>
    </row>
    <row r="204" spans="1:6" hidden="1" x14ac:dyDescent="0.35">
      <c r="A204" s="245" t="s">
        <v>223</v>
      </c>
      <c r="B204" s="10">
        <f t="shared" si="3"/>
        <v>2589.4872621734926</v>
      </c>
      <c r="C204" s="258">
        <v>16060</v>
      </c>
      <c r="D204" s="9"/>
      <c r="E204" s="258"/>
      <c r="F204" s="9">
        <v>6.202</v>
      </c>
    </row>
    <row r="205" spans="1:6" hidden="1" x14ac:dyDescent="0.35">
      <c r="A205" s="245" t="s">
        <v>224</v>
      </c>
      <c r="B205" s="10">
        <f t="shared" si="3"/>
        <v>2598.7006496751624</v>
      </c>
      <c r="C205" s="258">
        <v>16120</v>
      </c>
      <c r="D205" s="9"/>
      <c r="E205" s="258"/>
      <c r="F205" s="9">
        <v>6.2031000000000001</v>
      </c>
    </row>
    <row r="206" spans="1:6" hidden="1" x14ac:dyDescent="0.35">
      <c r="A206" s="245" t="s">
        <v>225</v>
      </c>
      <c r="B206" s="10">
        <f t="shared" si="3"/>
        <v>2598.8901077627925</v>
      </c>
      <c r="C206" s="258">
        <v>16110</v>
      </c>
      <c r="D206" s="9"/>
      <c r="E206" s="258"/>
      <c r="F206" s="9">
        <v>6.1988000000000003</v>
      </c>
    </row>
    <row r="207" spans="1:6" hidden="1" x14ac:dyDescent="0.35">
      <c r="A207" s="245" t="s">
        <v>226</v>
      </c>
      <c r="B207" s="10">
        <f t="shared" si="3"/>
        <v>2601.6968289299657</v>
      </c>
      <c r="C207" s="258">
        <v>16130</v>
      </c>
      <c r="D207" s="9"/>
      <c r="E207" s="258"/>
      <c r="F207" s="9">
        <v>6.1997999999999998</v>
      </c>
    </row>
    <row r="208" spans="1:6" hidden="1" x14ac:dyDescent="0.35">
      <c r="A208" s="245" t="s">
        <v>227</v>
      </c>
      <c r="B208" s="10">
        <f t="shared" si="3"/>
        <v>2629.3742347103175</v>
      </c>
      <c r="C208" s="258">
        <v>16320</v>
      </c>
      <c r="D208" s="9"/>
      <c r="E208" s="258"/>
      <c r="F208" s="9">
        <v>6.2068000000000003</v>
      </c>
    </row>
    <row r="209" spans="1:6" hidden="1" x14ac:dyDescent="0.35">
      <c r="A209" s="245" t="s">
        <v>228</v>
      </c>
      <c r="B209" s="10">
        <f t="shared" si="3"/>
        <v>2627.5538954452513</v>
      </c>
      <c r="C209" s="258">
        <v>16320</v>
      </c>
      <c r="D209" s="9"/>
      <c r="E209" s="258"/>
      <c r="F209" s="9">
        <v>6.2111000000000001</v>
      </c>
    </row>
    <row r="210" spans="1:6" hidden="1" x14ac:dyDescent="0.35">
      <c r="A210" s="245" t="s">
        <v>229</v>
      </c>
      <c r="B210" s="10">
        <f t="shared" si="3"/>
        <v>2661.0215875979975</v>
      </c>
      <c r="C210" s="258">
        <v>16530</v>
      </c>
      <c r="D210" s="9"/>
      <c r="E210" s="258"/>
      <c r="F210" s="9">
        <v>6.2119</v>
      </c>
    </row>
    <row r="211" spans="1:6" hidden="1" x14ac:dyDescent="0.35">
      <c r="A211" s="245" t="s">
        <v>230</v>
      </c>
      <c r="B211" s="10">
        <f t="shared" si="3"/>
        <v>2661.2292267767048</v>
      </c>
      <c r="C211" s="258">
        <v>16510</v>
      </c>
      <c r="D211" s="9"/>
      <c r="E211" s="258"/>
      <c r="F211" s="9">
        <v>6.2039</v>
      </c>
    </row>
    <row r="212" spans="1:6" hidden="1" x14ac:dyDescent="0.35">
      <c r="A212" s="245" t="s">
        <v>231</v>
      </c>
      <c r="B212" s="9">
        <f t="shared" si="3"/>
        <v>2673.6675954708712</v>
      </c>
      <c r="C212" s="258">
        <v>16600</v>
      </c>
      <c r="D212" s="9"/>
      <c r="E212" s="258"/>
      <c r="F212" s="9">
        <v>6.2087000000000003</v>
      </c>
    </row>
    <row r="213" spans="1:6" hidden="1" x14ac:dyDescent="0.35">
      <c r="A213" s="245" t="s">
        <v>232</v>
      </c>
      <c r="B213" s="9">
        <f t="shared" si="3"/>
        <v>2681.6525300738545</v>
      </c>
      <c r="C213" s="258">
        <v>16630</v>
      </c>
      <c r="D213" s="9"/>
      <c r="E213" s="258"/>
      <c r="F213" s="9">
        <v>6.2013999999999996</v>
      </c>
    </row>
    <row r="214" spans="1:6" hidden="1" x14ac:dyDescent="0.35">
      <c r="A214" s="245" t="s">
        <v>233</v>
      </c>
      <c r="B214" s="9">
        <f t="shared" si="3"/>
        <v>2738.0492204612806</v>
      </c>
      <c r="C214" s="258">
        <v>17000</v>
      </c>
      <c r="D214" s="9"/>
      <c r="E214" s="258"/>
      <c r="F214" s="9">
        <v>6.2088000000000001</v>
      </c>
    </row>
    <row r="215" spans="1:6" hidden="1" x14ac:dyDescent="0.35">
      <c r="A215" s="245" t="s">
        <v>234</v>
      </c>
      <c r="B215" s="9">
        <f t="shared" si="3"/>
        <v>2731.5091023429059</v>
      </c>
      <c r="C215" s="258">
        <v>16940</v>
      </c>
      <c r="D215" s="9"/>
      <c r="E215" s="258"/>
      <c r="F215" s="9">
        <v>6.2016999999999998</v>
      </c>
    </row>
    <row r="216" spans="1:6" hidden="1" x14ac:dyDescent="0.35">
      <c r="A216" s="245" t="s">
        <v>235</v>
      </c>
      <c r="B216" s="9">
        <f t="shared" si="3"/>
        <v>2742.9972892732667</v>
      </c>
      <c r="C216" s="258">
        <v>17000</v>
      </c>
      <c r="D216" s="9"/>
      <c r="E216" s="258"/>
      <c r="F216" s="9">
        <v>6.1976000000000004</v>
      </c>
    </row>
    <row r="217" spans="1:6" hidden="1" x14ac:dyDescent="0.35">
      <c r="A217" s="245" t="s">
        <v>236</v>
      </c>
      <c r="B217" s="9">
        <f t="shared" si="3"/>
        <v>2768.8584106494554</v>
      </c>
      <c r="C217" s="258">
        <v>17160</v>
      </c>
      <c r="D217" s="9"/>
      <c r="E217" s="258"/>
      <c r="F217" s="9">
        <v>6.1974999999999998</v>
      </c>
    </row>
    <row r="218" spans="1:6" hidden="1" x14ac:dyDescent="0.35">
      <c r="A218" s="245" t="s">
        <v>237</v>
      </c>
      <c r="B218" s="9">
        <f t="shared" si="3"/>
        <v>2787.9629779192041</v>
      </c>
      <c r="C218" s="258">
        <v>17260</v>
      </c>
      <c r="D218" s="9"/>
      <c r="E218" s="258"/>
      <c r="F218" s="9">
        <v>6.1909000000000001</v>
      </c>
    </row>
    <row r="219" spans="1:6" hidden="1" x14ac:dyDescent="0.35">
      <c r="A219" s="245" t="s">
        <v>238</v>
      </c>
      <c r="B219" s="9">
        <f t="shared" si="3"/>
        <v>2794.714625349744</v>
      </c>
      <c r="C219" s="258">
        <v>17280</v>
      </c>
      <c r="D219" s="9"/>
      <c r="E219" s="258"/>
      <c r="F219" s="9">
        <v>6.1830999999999996</v>
      </c>
    </row>
    <row r="220" spans="1:6" hidden="1" x14ac:dyDescent="0.35">
      <c r="A220" s="245" t="s">
        <v>239</v>
      </c>
      <c r="B220" s="9">
        <f t="shared" si="3"/>
        <v>2733.6989049028648</v>
      </c>
      <c r="C220" s="258">
        <v>16900</v>
      </c>
      <c r="D220" s="9"/>
      <c r="E220" s="258"/>
      <c r="F220" s="9">
        <v>6.1821000000000002</v>
      </c>
    </row>
    <row r="221" spans="1:6" hidden="1" x14ac:dyDescent="0.35">
      <c r="A221" s="245" t="s">
        <v>240</v>
      </c>
      <c r="B221" s="9">
        <f t="shared" si="3"/>
        <v>2727.9497474420414</v>
      </c>
      <c r="C221" s="258">
        <v>16850</v>
      </c>
      <c r="D221" s="9"/>
      <c r="E221" s="258"/>
      <c r="F221" s="9">
        <v>6.1768000000000001</v>
      </c>
    </row>
    <row r="222" spans="1:6" hidden="1" x14ac:dyDescent="0.35">
      <c r="A222" s="245" t="s">
        <v>241</v>
      </c>
      <c r="B222" s="9">
        <f t="shared" si="3"/>
        <v>2719.6788188823416</v>
      </c>
      <c r="C222" s="258">
        <v>16800</v>
      </c>
      <c r="D222" s="9"/>
      <c r="E222" s="258"/>
      <c r="F222" s="9">
        <v>6.1772</v>
      </c>
    </row>
    <row r="223" spans="1:6" hidden="1" x14ac:dyDescent="0.35">
      <c r="A223" s="245" t="s">
        <v>242</v>
      </c>
      <c r="B223" s="9">
        <f t="shared" si="3"/>
        <v>2724.0943964261432</v>
      </c>
      <c r="C223" s="258">
        <v>16830</v>
      </c>
      <c r="D223" s="9"/>
      <c r="E223" s="258"/>
      <c r="F223" s="9">
        <v>6.1782000000000004</v>
      </c>
    </row>
    <row r="224" spans="1:6" hidden="1" x14ac:dyDescent="0.35">
      <c r="A224" s="245" t="s">
        <v>243</v>
      </c>
      <c r="B224" s="9">
        <f t="shared" si="3"/>
        <v>2761.2773740349285</v>
      </c>
      <c r="C224" s="258">
        <v>17060</v>
      </c>
      <c r="D224" s="9"/>
      <c r="E224" s="258"/>
      <c r="F224" s="9">
        <v>6.1783000000000001</v>
      </c>
    </row>
    <row r="225" spans="1:6" hidden="1" x14ac:dyDescent="0.35">
      <c r="A225" s="245" t="s">
        <v>244</v>
      </c>
      <c r="B225" s="9">
        <f t="shared" si="3"/>
        <v>2738.9267944832504</v>
      </c>
      <c r="C225" s="258">
        <v>16900</v>
      </c>
      <c r="D225" s="9"/>
      <c r="E225" s="258"/>
      <c r="F225" s="9">
        <v>6.1703000000000001</v>
      </c>
    </row>
    <row r="226" spans="1:6" hidden="1" x14ac:dyDescent="0.35">
      <c r="A226" s="245" t="s">
        <v>245</v>
      </c>
      <c r="B226" s="9">
        <f t="shared" si="3"/>
        <v>2758.3407744135075</v>
      </c>
      <c r="C226" s="258">
        <v>16990</v>
      </c>
      <c r="D226" s="9"/>
      <c r="E226" s="258"/>
      <c r="F226" s="9">
        <v>6.1595000000000004</v>
      </c>
    </row>
    <row r="227" spans="1:6" hidden="1" x14ac:dyDescent="0.35">
      <c r="A227" s="245" t="s">
        <v>246</v>
      </c>
      <c r="B227" s="9">
        <f t="shared" si="3"/>
        <v>2726.5059850131379</v>
      </c>
      <c r="C227" s="258">
        <v>16810</v>
      </c>
      <c r="D227" s="9"/>
      <c r="E227" s="258"/>
      <c r="F227" s="9">
        <v>6.1654</v>
      </c>
    </row>
    <row r="228" spans="1:6" hidden="1" x14ac:dyDescent="0.35">
      <c r="A228" s="245" t="s">
        <v>247</v>
      </c>
      <c r="B228" s="9">
        <f t="shared" si="3"/>
        <v>2705.6452923396923</v>
      </c>
      <c r="C228" s="258">
        <v>16650</v>
      </c>
      <c r="D228" s="9"/>
      <c r="E228" s="258"/>
      <c r="F228" s="9">
        <v>6.1538000000000004</v>
      </c>
    </row>
    <row r="229" spans="1:6" hidden="1" x14ac:dyDescent="0.35">
      <c r="A229" s="245" t="s">
        <v>248</v>
      </c>
      <c r="B229" s="9">
        <f t="shared" si="3"/>
        <v>2699.3247630177898</v>
      </c>
      <c r="C229" s="258">
        <v>16630</v>
      </c>
      <c r="D229" s="9"/>
      <c r="E229" s="258"/>
      <c r="F229" s="9">
        <v>6.1608000000000001</v>
      </c>
    </row>
    <row r="230" spans="1:6" hidden="1" x14ac:dyDescent="0.35">
      <c r="A230" s="245" t="s">
        <v>249</v>
      </c>
      <c r="B230" s="9">
        <f t="shared" si="3"/>
        <v>2712.4363258817039</v>
      </c>
      <c r="C230" s="258">
        <v>16720</v>
      </c>
      <c r="D230" s="9"/>
      <c r="E230" s="258"/>
      <c r="F230" s="9">
        <v>6.1642000000000001</v>
      </c>
    </row>
    <row r="231" spans="1:6" hidden="1" x14ac:dyDescent="0.35">
      <c r="A231" s="245" t="s">
        <v>250</v>
      </c>
      <c r="B231" s="9">
        <f t="shared" si="3"/>
        <v>2673.466735966736</v>
      </c>
      <c r="C231" s="258">
        <v>16460</v>
      </c>
      <c r="D231" s="9"/>
      <c r="E231" s="258"/>
      <c r="F231" s="9">
        <v>6.1567999999999996</v>
      </c>
    </row>
    <row r="232" spans="1:6" hidden="1" x14ac:dyDescent="0.35">
      <c r="A232" s="245" t="s">
        <v>251</v>
      </c>
      <c r="B232" s="9">
        <f t="shared" si="3"/>
        <v>2678.629477927313</v>
      </c>
      <c r="C232" s="258">
        <v>16480</v>
      </c>
      <c r="D232" s="9"/>
      <c r="E232" s="258"/>
      <c r="F232" s="9">
        <v>6.1524000000000001</v>
      </c>
    </row>
    <row r="233" spans="1:6" hidden="1" x14ac:dyDescent="0.35">
      <c r="A233" s="245" t="s">
        <v>252</v>
      </c>
      <c r="B233" s="9">
        <f t="shared" si="3"/>
        <v>2682.4348505059047</v>
      </c>
      <c r="C233" s="258">
        <v>16490</v>
      </c>
      <c r="D233" s="9"/>
      <c r="E233" s="258"/>
      <c r="F233" s="9">
        <v>6.1474000000000002</v>
      </c>
    </row>
    <row r="234" spans="1:6" hidden="1" x14ac:dyDescent="0.35">
      <c r="A234" s="245" t="s">
        <v>253</v>
      </c>
      <c r="B234" s="9">
        <f t="shared" si="3"/>
        <v>2688.6185614017945</v>
      </c>
      <c r="C234" s="258">
        <v>16510</v>
      </c>
      <c r="D234" s="9"/>
      <c r="E234" s="258"/>
      <c r="F234" s="9">
        <v>6.1406999999999998</v>
      </c>
    </row>
    <row r="235" spans="1:6" hidden="1" x14ac:dyDescent="0.35">
      <c r="A235" s="245" t="s">
        <v>254</v>
      </c>
      <c r="B235" s="9">
        <f t="shared" si="3"/>
        <v>2704.6819313577112</v>
      </c>
      <c r="C235" s="258">
        <v>16620</v>
      </c>
      <c r="D235" s="9"/>
      <c r="E235" s="258"/>
      <c r="F235" s="9">
        <v>6.1448999999999998</v>
      </c>
    </row>
    <row r="236" spans="1:6" hidden="1" x14ac:dyDescent="0.35">
      <c r="A236" s="245" t="s">
        <v>255</v>
      </c>
      <c r="B236" s="9">
        <f t="shared" si="3"/>
        <v>2745.9283387622149</v>
      </c>
      <c r="C236" s="258">
        <v>16860</v>
      </c>
      <c r="D236" s="9"/>
      <c r="E236" s="258"/>
      <c r="F236" s="9">
        <v>6.14</v>
      </c>
    </row>
    <row r="237" spans="1:6" hidden="1" x14ac:dyDescent="0.35">
      <c r="A237" s="245" t="s">
        <v>256</v>
      </c>
      <c r="B237" s="9">
        <f t="shared" si="3"/>
        <v>2742.6845506803938</v>
      </c>
      <c r="C237" s="258">
        <v>16890</v>
      </c>
      <c r="D237" s="9"/>
      <c r="E237" s="258"/>
      <c r="F237" s="9">
        <v>6.1581999999999999</v>
      </c>
    </row>
    <row r="238" spans="1:6" hidden="1" x14ac:dyDescent="0.35">
      <c r="A238" s="245" t="s">
        <v>257</v>
      </c>
      <c r="B238" s="9">
        <f t="shared" si="3"/>
        <v>2717.2236921129092</v>
      </c>
      <c r="C238" s="258">
        <v>16740</v>
      </c>
      <c r="D238" s="9"/>
      <c r="E238" s="258"/>
      <c r="F238" s="9">
        <v>6.1607000000000003</v>
      </c>
    </row>
    <row r="239" spans="1:6" hidden="1" x14ac:dyDescent="0.35">
      <c r="A239" s="245" t="s">
        <v>258</v>
      </c>
      <c r="B239" s="9">
        <f t="shared" si="3"/>
        <v>2720.5798703092751</v>
      </c>
      <c r="C239" s="258">
        <v>16740</v>
      </c>
      <c r="D239" s="9"/>
      <c r="E239" s="258"/>
      <c r="F239" s="9">
        <v>6.1531000000000002</v>
      </c>
    </row>
    <row r="240" spans="1:6" hidden="1" x14ac:dyDescent="0.35">
      <c r="A240" s="245" t="s">
        <v>259</v>
      </c>
      <c r="B240" s="9">
        <f t="shared" si="3"/>
        <v>2740.4385351819642</v>
      </c>
      <c r="C240" s="258">
        <v>16860</v>
      </c>
      <c r="D240" s="9"/>
      <c r="E240" s="258"/>
      <c r="F240" s="9">
        <v>6.1523000000000003</v>
      </c>
    </row>
    <row r="241" spans="1:6" hidden="1" x14ac:dyDescent="0.35">
      <c r="A241" s="245" t="s">
        <v>260</v>
      </c>
      <c r="B241" s="9">
        <f t="shared" si="3"/>
        <v>2744.6766946669272</v>
      </c>
      <c r="C241" s="258">
        <v>16860</v>
      </c>
      <c r="D241" s="9"/>
      <c r="E241" s="258"/>
      <c r="F241" s="9">
        <v>6.1428000000000003</v>
      </c>
    </row>
    <row r="242" spans="1:6" hidden="1" x14ac:dyDescent="0.35">
      <c r="A242" s="245" t="s">
        <v>261</v>
      </c>
      <c r="B242" s="9">
        <f t="shared" si="3"/>
        <v>2718.97424215305</v>
      </c>
      <c r="C242" s="258">
        <v>16710</v>
      </c>
      <c r="D242" s="9"/>
      <c r="E242" s="258"/>
      <c r="F242" s="9">
        <v>6.1456999999999997</v>
      </c>
    </row>
    <row r="243" spans="1:6" hidden="1" x14ac:dyDescent="0.35">
      <c r="A243" s="245" t="s">
        <v>262</v>
      </c>
      <c r="B243" s="9">
        <f t="shared" si="3"/>
        <v>2777.2806403852724</v>
      </c>
      <c r="C243" s="275">
        <v>17070</v>
      </c>
      <c r="D243" s="13"/>
      <c r="E243" s="275"/>
      <c r="F243" s="9">
        <v>6.1463000000000001</v>
      </c>
    </row>
    <row r="244" spans="1:6" hidden="1" x14ac:dyDescent="0.35">
      <c r="A244" s="245" t="s">
        <v>263</v>
      </c>
      <c r="B244" s="9">
        <f t="shared" si="3"/>
        <v>2778.9535375899459</v>
      </c>
      <c r="C244" s="275">
        <v>17070</v>
      </c>
      <c r="D244" s="13"/>
      <c r="E244" s="275"/>
      <c r="F244" s="9">
        <v>6.1425999999999998</v>
      </c>
    </row>
    <row r="245" spans="1:6" hidden="1" x14ac:dyDescent="0.35">
      <c r="A245" s="245" t="s">
        <v>264</v>
      </c>
      <c r="B245" s="9">
        <f t="shared" si="3"/>
        <v>2775.9257151220463</v>
      </c>
      <c r="C245" s="258">
        <v>17070</v>
      </c>
      <c r="D245" s="9"/>
      <c r="E245" s="258"/>
      <c r="F245" s="9">
        <v>6.1493000000000002</v>
      </c>
    </row>
    <row r="246" spans="1:6" hidden="1" x14ac:dyDescent="0.35">
      <c r="A246" s="245" t="s">
        <v>265</v>
      </c>
      <c r="B246" s="9">
        <f t="shared" si="3"/>
        <v>2776.5564186493398</v>
      </c>
      <c r="C246" s="258">
        <v>17050</v>
      </c>
      <c r="D246" s="9"/>
      <c r="E246" s="258"/>
      <c r="F246" s="9">
        <v>6.1406999999999998</v>
      </c>
    </row>
    <row r="247" spans="1:6" hidden="1" x14ac:dyDescent="0.35">
      <c r="A247" s="245" t="s">
        <v>266</v>
      </c>
      <c r="B247" s="9">
        <f t="shared" si="3"/>
        <v>2789.9860012371</v>
      </c>
      <c r="C247" s="258">
        <v>17140</v>
      </c>
      <c r="D247" s="9"/>
      <c r="E247" s="258"/>
      <c r="F247" s="9">
        <v>6.1433999999999997</v>
      </c>
    </row>
    <row r="248" spans="1:6" hidden="1" x14ac:dyDescent="0.35">
      <c r="A248" s="245" t="s">
        <v>267</v>
      </c>
      <c r="B248" s="9">
        <f t="shared" si="3"/>
        <v>2770.8506511499031</v>
      </c>
      <c r="C248" s="258">
        <v>17000</v>
      </c>
      <c r="D248" s="9"/>
      <c r="E248" s="258"/>
      <c r="F248" s="9">
        <v>6.1353</v>
      </c>
    </row>
    <row r="249" spans="1:6" hidden="1" x14ac:dyDescent="0.35">
      <c r="A249" s="245" t="s">
        <v>268</v>
      </c>
      <c r="B249" s="9">
        <f t="shared" si="3"/>
        <v>2701.8658844618267</v>
      </c>
      <c r="C249" s="258">
        <v>16580</v>
      </c>
      <c r="D249" s="9"/>
      <c r="E249" s="258"/>
      <c r="F249" s="9">
        <v>6.1364999999999998</v>
      </c>
    </row>
    <row r="250" spans="1:6" hidden="1" x14ac:dyDescent="0.35">
      <c r="A250" s="245" t="s">
        <v>269</v>
      </c>
      <c r="B250" s="9">
        <f t="shared" si="3"/>
        <v>2692.7465362673188</v>
      </c>
      <c r="C250" s="258">
        <v>16520</v>
      </c>
      <c r="D250" s="9"/>
      <c r="E250" s="258"/>
      <c r="F250" s="9">
        <v>6.1349999999999998</v>
      </c>
    </row>
    <row r="251" spans="1:6" hidden="1" x14ac:dyDescent="0.35">
      <c r="A251" s="245" t="s">
        <v>270</v>
      </c>
      <c r="B251" s="9">
        <f t="shared" si="3"/>
        <v>2680.1570620916632</v>
      </c>
      <c r="C251" s="258">
        <v>16450</v>
      </c>
      <c r="D251" s="9"/>
      <c r="E251" s="258"/>
      <c r="F251" s="9">
        <v>6.1376999999999997</v>
      </c>
    </row>
    <row r="252" spans="1:6" hidden="1" x14ac:dyDescent="0.35">
      <c r="A252" s="245" t="s">
        <v>271</v>
      </c>
      <c r="B252" s="9">
        <f t="shared" si="3"/>
        <v>2674.43184591108</v>
      </c>
      <c r="C252" s="258">
        <v>16440</v>
      </c>
      <c r="D252" s="9"/>
      <c r="E252" s="258"/>
      <c r="F252" s="9">
        <v>6.1471</v>
      </c>
    </row>
    <row r="253" spans="1:6" hidden="1" x14ac:dyDescent="0.35">
      <c r="A253" s="245" t="s">
        <v>272</v>
      </c>
      <c r="B253" s="9">
        <f t="shared" si="3"/>
        <v>2680.7909145558824</v>
      </c>
      <c r="C253" s="258">
        <v>16500</v>
      </c>
      <c r="D253" s="9"/>
      <c r="E253" s="258"/>
      <c r="F253" s="9">
        <v>6.1548999999999996</v>
      </c>
    </row>
    <row r="254" spans="1:6" hidden="1" x14ac:dyDescent="0.35">
      <c r="A254" s="245" t="s">
        <v>273</v>
      </c>
      <c r="B254" s="9">
        <f t="shared" si="3"/>
        <v>2705.6928558645036</v>
      </c>
      <c r="C254" s="258">
        <v>16630</v>
      </c>
      <c r="D254" s="9"/>
      <c r="E254" s="258"/>
      <c r="F254" s="9">
        <v>6.1463000000000001</v>
      </c>
    </row>
    <row r="255" spans="1:6" hidden="1" x14ac:dyDescent="0.35">
      <c r="A255" s="245" t="s">
        <v>274</v>
      </c>
      <c r="B255" s="9">
        <f t="shared" si="3"/>
        <v>2686.5963266901131</v>
      </c>
      <c r="C255" s="258">
        <v>16500</v>
      </c>
      <c r="D255" s="9"/>
      <c r="E255" s="258"/>
      <c r="F255" s="9">
        <v>6.1416000000000004</v>
      </c>
    </row>
    <row r="256" spans="1:6" hidden="1" x14ac:dyDescent="0.35">
      <c r="A256" s="245" t="s">
        <v>275</v>
      </c>
      <c r="B256" s="9">
        <f t="shared" si="3"/>
        <v>2698.6091658252176</v>
      </c>
      <c r="C256" s="258">
        <v>16570</v>
      </c>
      <c r="D256" s="9"/>
      <c r="E256" s="258"/>
      <c r="F256" s="9">
        <v>6.1402000000000001</v>
      </c>
    </row>
    <row r="257" spans="1:6" hidden="1" x14ac:dyDescent="0.35">
      <c r="A257" s="245" t="s">
        <v>276</v>
      </c>
      <c r="B257" s="9">
        <f t="shared" si="3"/>
        <v>2654.5934237740826</v>
      </c>
      <c r="C257" s="258">
        <v>16300</v>
      </c>
      <c r="D257" s="9"/>
      <c r="E257" s="258"/>
      <c r="F257" s="9">
        <v>6.1402999999999999</v>
      </c>
    </row>
    <row r="258" spans="1:6" hidden="1" x14ac:dyDescent="0.35">
      <c r="A258" s="245" t="s">
        <v>277</v>
      </c>
      <c r="B258" s="9">
        <f t="shared" si="3"/>
        <v>2667.0355062323038</v>
      </c>
      <c r="C258" s="258">
        <v>16390</v>
      </c>
      <c r="D258" s="9"/>
      <c r="E258" s="258"/>
      <c r="F258" s="9">
        <v>6.1454000000000004</v>
      </c>
    </row>
    <row r="259" spans="1:6" hidden="1" x14ac:dyDescent="0.35">
      <c r="A259" s="245" t="s">
        <v>278</v>
      </c>
      <c r="B259" s="9">
        <f t="shared" si="3"/>
        <v>2677.0293609671844</v>
      </c>
      <c r="C259" s="258">
        <v>16430</v>
      </c>
      <c r="D259" s="9"/>
      <c r="E259" s="258"/>
      <c r="F259" s="9">
        <v>6.1374000000000004</v>
      </c>
    </row>
    <row r="260" spans="1:6" hidden="1" x14ac:dyDescent="0.35">
      <c r="A260" s="245" t="s">
        <v>279</v>
      </c>
      <c r="B260" s="9">
        <f t="shared" si="3"/>
        <v>2713.5383562313596</v>
      </c>
      <c r="C260" s="258">
        <v>16650</v>
      </c>
      <c r="D260" s="9"/>
      <c r="E260" s="258"/>
      <c r="F260" s="9">
        <v>6.1359000000000004</v>
      </c>
    </row>
    <row r="261" spans="1:6" hidden="1" x14ac:dyDescent="0.35">
      <c r="A261" s="245" t="s">
        <v>280</v>
      </c>
      <c r="B261" s="9">
        <f t="shared" ref="B261:B324" si="4">C261/F261</f>
        <v>2705.7405356095655</v>
      </c>
      <c r="C261" s="258">
        <v>16610</v>
      </c>
      <c r="D261" s="9"/>
      <c r="E261" s="258"/>
      <c r="F261" s="9">
        <v>6.1387999999999998</v>
      </c>
    </row>
    <row r="262" spans="1:6" hidden="1" x14ac:dyDescent="0.35">
      <c r="A262" s="245" t="s">
        <v>281</v>
      </c>
      <c r="B262" s="9">
        <f t="shared" si="4"/>
        <v>2699.0948753011653</v>
      </c>
      <c r="C262" s="258">
        <v>16580</v>
      </c>
      <c r="D262" s="9"/>
      <c r="E262" s="258"/>
      <c r="F262" s="9">
        <v>6.1428000000000003</v>
      </c>
    </row>
    <row r="263" spans="1:6" hidden="1" x14ac:dyDescent="0.35">
      <c r="A263" s="245" t="s">
        <v>282</v>
      </c>
      <c r="B263" s="9">
        <f t="shared" si="4"/>
        <v>2749.9390887679688</v>
      </c>
      <c r="C263" s="258">
        <v>16930</v>
      </c>
      <c r="D263" s="9"/>
      <c r="E263" s="258"/>
      <c r="F263" s="9">
        <v>6.1565000000000003</v>
      </c>
    </row>
    <row r="264" spans="1:6" hidden="1" x14ac:dyDescent="0.35">
      <c r="A264" s="245" t="s">
        <v>283</v>
      </c>
      <c r="B264" s="9">
        <f t="shared" si="4"/>
        <v>2769.0904352358616</v>
      </c>
      <c r="C264" s="258">
        <v>17000</v>
      </c>
      <c r="D264" s="9"/>
      <c r="E264" s="258"/>
      <c r="F264" s="9">
        <v>6.1391999999999998</v>
      </c>
    </row>
    <row r="265" spans="1:6" hidden="1" x14ac:dyDescent="0.35">
      <c r="A265" s="245" t="s">
        <v>284</v>
      </c>
      <c r="B265" s="9">
        <f t="shared" si="4"/>
        <v>2773.9770654156896</v>
      </c>
      <c r="C265" s="258">
        <v>17030</v>
      </c>
      <c r="D265" s="9"/>
      <c r="E265" s="258"/>
      <c r="F265" s="9">
        <v>6.1391999999999998</v>
      </c>
    </row>
    <row r="266" spans="1:6" hidden="1" x14ac:dyDescent="0.35">
      <c r="A266" s="245" t="s">
        <v>285</v>
      </c>
      <c r="B266" s="9">
        <f t="shared" si="4"/>
        <v>2769.0904352358616</v>
      </c>
      <c r="C266" s="258">
        <v>17000</v>
      </c>
      <c r="D266" s="9"/>
      <c r="E266" s="258"/>
      <c r="F266" s="9">
        <v>6.1391999999999998</v>
      </c>
    </row>
    <row r="267" spans="1:6" hidden="1" x14ac:dyDescent="0.35">
      <c r="A267" s="245" t="s">
        <v>286</v>
      </c>
      <c r="B267" s="9">
        <f t="shared" si="4"/>
        <v>2769.0904352358616</v>
      </c>
      <c r="C267" s="258">
        <v>17000</v>
      </c>
      <c r="D267" s="9"/>
      <c r="E267" s="258"/>
      <c r="F267" s="9">
        <v>6.1391999999999998</v>
      </c>
    </row>
    <row r="268" spans="1:6" hidden="1" x14ac:dyDescent="0.35">
      <c r="A268" s="245" t="s">
        <v>287</v>
      </c>
      <c r="B268" s="9">
        <f t="shared" si="4"/>
        <v>2770.7193119624708</v>
      </c>
      <c r="C268" s="258">
        <v>17010</v>
      </c>
      <c r="D268" s="9"/>
      <c r="E268" s="258"/>
      <c r="F268" s="9">
        <v>6.1391999999999998</v>
      </c>
    </row>
    <row r="269" spans="1:6" hidden="1" x14ac:dyDescent="0.35">
      <c r="A269" s="245" t="s">
        <v>288</v>
      </c>
      <c r="B269" s="9">
        <f t="shared" si="4"/>
        <v>2769.0904352358616</v>
      </c>
      <c r="C269" s="258">
        <v>17000</v>
      </c>
      <c r="D269" s="9"/>
      <c r="E269" s="258"/>
      <c r="F269" s="9">
        <v>6.1391999999999998</v>
      </c>
    </row>
    <row r="270" spans="1:6" hidden="1" x14ac:dyDescent="0.35">
      <c r="A270" s="245" t="s">
        <v>289</v>
      </c>
      <c r="B270" s="9">
        <f t="shared" si="4"/>
        <v>2703.9353661714881</v>
      </c>
      <c r="C270" s="258">
        <v>16600</v>
      </c>
      <c r="D270" s="9"/>
      <c r="E270" s="258"/>
      <c r="F270" s="9">
        <v>6.1391999999999998</v>
      </c>
    </row>
    <row r="271" spans="1:6" hidden="1" x14ac:dyDescent="0.35">
      <c r="A271" s="245" t="s">
        <v>290</v>
      </c>
      <c r="B271" s="9">
        <f t="shared" si="4"/>
        <v>2703.5851890550512</v>
      </c>
      <c r="C271" s="258">
        <v>16560</v>
      </c>
      <c r="D271" s="9"/>
      <c r="E271" s="258"/>
      <c r="F271" s="9">
        <v>6.1252000000000004</v>
      </c>
    </row>
    <row r="272" spans="1:6" hidden="1" x14ac:dyDescent="0.35">
      <c r="A272" s="245" t="s">
        <v>291</v>
      </c>
      <c r="B272" s="9">
        <f t="shared" si="4"/>
        <v>2712.2352672229385</v>
      </c>
      <c r="C272" s="258">
        <v>16610</v>
      </c>
      <c r="D272" s="9"/>
      <c r="E272" s="258"/>
      <c r="F272" s="9">
        <v>6.1241000000000003</v>
      </c>
    </row>
    <row r="273" spans="1:6" hidden="1" x14ac:dyDescent="0.35">
      <c r="A273" s="245" t="s">
        <v>292</v>
      </c>
      <c r="B273" s="9">
        <f t="shared" si="4"/>
        <v>2706.8945813129581</v>
      </c>
      <c r="C273" s="258">
        <v>16580</v>
      </c>
      <c r="D273" s="9"/>
      <c r="E273" s="258"/>
      <c r="F273" s="9">
        <v>6.1250999999999998</v>
      </c>
    </row>
    <row r="274" spans="1:6" hidden="1" x14ac:dyDescent="0.35">
      <c r="A274" s="245" t="s">
        <v>293</v>
      </c>
      <c r="B274" s="9">
        <f t="shared" si="4"/>
        <v>2718.9098217349392</v>
      </c>
      <c r="C274" s="258">
        <v>16640</v>
      </c>
      <c r="D274" s="9"/>
      <c r="E274" s="258"/>
      <c r="F274" s="9">
        <v>6.1200999999999999</v>
      </c>
    </row>
    <row r="275" spans="1:6" hidden="1" x14ac:dyDescent="0.35">
      <c r="A275" s="245" t="s">
        <v>294</v>
      </c>
      <c r="B275" s="9">
        <f t="shared" si="4"/>
        <v>2733.7494689368937</v>
      </c>
      <c r="C275" s="258">
        <v>16730</v>
      </c>
      <c r="D275" s="9"/>
      <c r="E275" s="258"/>
      <c r="F275" s="9">
        <v>6.1197999999999997</v>
      </c>
    </row>
    <row r="276" spans="1:6" hidden="1" x14ac:dyDescent="0.35">
      <c r="A276" s="245" t="s">
        <v>295</v>
      </c>
      <c r="B276" s="9">
        <f t="shared" si="4"/>
        <v>2762.1600418410039</v>
      </c>
      <c r="C276" s="258">
        <v>16900</v>
      </c>
      <c r="D276" s="9"/>
      <c r="E276" s="258"/>
      <c r="F276" s="9">
        <v>6.1184000000000003</v>
      </c>
    </row>
    <row r="277" spans="1:6" hidden="1" x14ac:dyDescent="0.35">
      <c r="A277" s="245" t="s">
        <v>296</v>
      </c>
      <c r="B277" s="9">
        <f t="shared" si="4"/>
        <v>2761.2928539898967</v>
      </c>
      <c r="C277" s="258">
        <v>16890</v>
      </c>
      <c r="D277" s="9"/>
      <c r="E277" s="258"/>
      <c r="F277" s="9">
        <v>6.1166999999999998</v>
      </c>
    </row>
    <row r="278" spans="1:6" hidden="1" x14ac:dyDescent="0.35">
      <c r="A278" s="245" t="s">
        <v>297</v>
      </c>
      <c r="B278" s="9">
        <f t="shared" si="4"/>
        <v>2762.3315452047627</v>
      </c>
      <c r="C278" s="258">
        <v>16890</v>
      </c>
      <c r="D278" s="9"/>
      <c r="E278" s="258"/>
      <c r="F278" s="9">
        <v>6.1143999999999998</v>
      </c>
    </row>
    <row r="279" spans="1:6" hidden="1" x14ac:dyDescent="0.35">
      <c r="A279" s="245" t="s">
        <v>298</v>
      </c>
      <c r="B279" s="9">
        <f t="shared" si="4"/>
        <v>2750.507232148701</v>
      </c>
      <c r="C279" s="258">
        <v>16810</v>
      </c>
      <c r="D279" s="9"/>
      <c r="E279" s="258"/>
      <c r="F279" s="9">
        <v>6.1116000000000001</v>
      </c>
    </row>
    <row r="280" spans="1:6" hidden="1" x14ac:dyDescent="0.35">
      <c r="A280" s="245" t="s">
        <v>299</v>
      </c>
      <c r="B280" s="9">
        <f t="shared" si="4"/>
        <v>2769.6483167928322</v>
      </c>
      <c r="C280" s="258">
        <v>16940</v>
      </c>
      <c r="D280" s="9"/>
      <c r="E280" s="258"/>
      <c r="F280" s="9">
        <v>6.1162999999999998</v>
      </c>
    </row>
    <row r="281" spans="1:6" hidden="1" x14ac:dyDescent="0.35">
      <c r="A281" s="245" t="s">
        <v>300</v>
      </c>
      <c r="B281" s="9">
        <f t="shared" si="4"/>
        <v>2775.6423886553589</v>
      </c>
      <c r="C281" s="258">
        <v>16970</v>
      </c>
      <c r="D281" s="9"/>
      <c r="E281" s="258"/>
      <c r="F281" s="9">
        <v>6.1139000000000001</v>
      </c>
    </row>
    <row r="282" spans="1:6" hidden="1" x14ac:dyDescent="0.35">
      <c r="A282" s="239" t="s">
        <v>301</v>
      </c>
      <c r="B282" s="9">
        <f t="shared" si="4"/>
        <v>2786.403007027292</v>
      </c>
      <c r="C282" s="258">
        <v>17050</v>
      </c>
      <c r="D282" s="9"/>
      <c r="E282" s="258"/>
      <c r="F282" s="9">
        <v>6.1189999999999998</v>
      </c>
    </row>
    <row r="283" spans="1:6" hidden="1" x14ac:dyDescent="0.35">
      <c r="A283" s="239" t="s">
        <v>302</v>
      </c>
      <c r="B283" s="9">
        <f t="shared" si="4"/>
        <v>2789.8082926111756</v>
      </c>
      <c r="C283" s="258">
        <v>17070</v>
      </c>
      <c r="D283" s="9"/>
      <c r="E283" s="258"/>
      <c r="F283" s="9">
        <v>6.1186999999999996</v>
      </c>
    </row>
    <row r="284" spans="1:6" hidden="1" x14ac:dyDescent="0.35">
      <c r="A284" s="239" t="s">
        <v>303</v>
      </c>
      <c r="B284" s="9">
        <f t="shared" si="4"/>
        <v>2755.7445416632595</v>
      </c>
      <c r="C284" s="258">
        <v>16850</v>
      </c>
      <c r="D284" s="9"/>
      <c r="E284" s="258"/>
      <c r="F284" s="9">
        <v>6.1144999999999996</v>
      </c>
    </row>
    <row r="285" spans="1:6" hidden="1" x14ac:dyDescent="0.35">
      <c r="A285" s="239" t="s">
        <v>304</v>
      </c>
      <c r="B285" s="9">
        <f t="shared" si="4"/>
        <v>2756.3756522877097</v>
      </c>
      <c r="C285" s="258">
        <v>16850</v>
      </c>
      <c r="D285" s="9"/>
      <c r="E285" s="258"/>
      <c r="F285" s="9">
        <v>6.1131000000000002</v>
      </c>
    </row>
    <row r="286" spans="1:6" hidden="1" x14ac:dyDescent="0.35">
      <c r="A286" s="239" t="s">
        <v>305</v>
      </c>
      <c r="B286" s="9">
        <f t="shared" si="4"/>
        <v>2753.1330163554071</v>
      </c>
      <c r="C286" s="258">
        <v>16850</v>
      </c>
      <c r="D286" s="9"/>
      <c r="E286" s="258"/>
      <c r="F286" s="9">
        <v>6.1203000000000003</v>
      </c>
    </row>
    <row r="287" spans="1:6" hidden="1" x14ac:dyDescent="0.35">
      <c r="A287" s="239" t="s">
        <v>306</v>
      </c>
      <c r="B287" s="9">
        <f t="shared" si="4"/>
        <v>2781.2275312111901</v>
      </c>
      <c r="C287" s="258">
        <v>17020</v>
      </c>
      <c r="D287" s="9"/>
      <c r="E287" s="258"/>
      <c r="F287" s="9">
        <v>6.1196000000000002</v>
      </c>
    </row>
    <row r="288" spans="1:6" hidden="1" x14ac:dyDescent="0.35">
      <c r="A288" s="239" t="s">
        <v>307</v>
      </c>
      <c r="B288" s="9">
        <f t="shared" si="4"/>
        <v>2779.2728874100894</v>
      </c>
      <c r="C288" s="258">
        <v>17040</v>
      </c>
      <c r="D288" s="9"/>
      <c r="E288" s="258"/>
      <c r="F288" s="9">
        <v>6.1311</v>
      </c>
    </row>
    <row r="289" spans="1:6" hidden="1" x14ac:dyDescent="0.35">
      <c r="A289" s="239" t="s">
        <v>308</v>
      </c>
      <c r="B289" s="9">
        <f t="shared" si="4"/>
        <v>2786.529326303074</v>
      </c>
      <c r="C289" s="258">
        <v>17070</v>
      </c>
      <c r="D289" s="9"/>
      <c r="E289" s="258"/>
      <c r="F289" s="9">
        <v>6.1258999999999997</v>
      </c>
    </row>
    <row r="290" spans="1:6" hidden="1" x14ac:dyDescent="0.35">
      <c r="A290" s="239" t="s">
        <v>309</v>
      </c>
      <c r="B290" s="9">
        <f t="shared" si="4"/>
        <v>2780.9057527539776</v>
      </c>
      <c r="C290" s="258">
        <v>17040</v>
      </c>
      <c r="D290" s="9"/>
      <c r="E290" s="258"/>
      <c r="F290" s="9">
        <v>6.1275000000000004</v>
      </c>
    </row>
    <row r="291" spans="1:6" hidden="1" x14ac:dyDescent="0.35">
      <c r="A291" s="239" t="s">
        <v>310</v>
      </c>
      <c r="B291" s="9">
        <f t="shared" si="4"/>
        <v>2754.2821753939925</v>
      </c>
      <c r="C291" s="258">
        <v>16900</v>
      </c>
      <c r="D291" s="9"/>
      <c r="E291" s="258"/>
      <c r="F291" s="9">
        <v>6.1359000000000004</v>
      </c>
    </row>
    <row r="292" spans="1:6" hidden="1" x14ac:dyDescent="0.35">
      <c r="A292" s="239" t="s">
        <v>311</v>
      </c>
      <c r="B292" s="9">
        <f t="shared" si="4"/>
        <v>2767.398221424492</v>
      </c>
      <c r="C292" s="258">
        <v>16960</v>
      </c>
      <c r="D292" s="9"/>
      <c r="E292" s="258"/>
      <c r="F292" s="9">
        <v>6.1284999999999998</v>
      </c>
    </row>
    <row r="293" spans="1:6" hidden="1" x14ac:dyDescent="0.35">
      <c r="A293" s="239" t="s">
        <v>312</v>
      </c>
      <c r="B293" s="9">
        <f t="shared" si="4"/>
        <v>2761.4926104352085</v>
      </c>
      <c r="C293" s="258">
        <v>16910</v>
      </c>
      <c r="D293" s="9"/>
      <c r="E293" s="258"/>
      <c r="F293" s="9">
        <v>6.1234999999999999</v>
      </c>
    </row>
    <row r="294" spans="1:6" hidden="1" x14ac:dyDescent="0.35">
      <c r="A294" s="239" t="s">
        <v>313</v>
      </c>
      <c r="B294" s="9">
        <f t="shared" si="4"/>
        <v>2767.2051881013444</v>
      </c>
      <c r="C294" s="258">
        <v>16940</v>
      </c>
      <c r="D294" s="9"/>
      <c r="E294" s="258"/>
      <c r="F294" s="9">
        <v>6.1216999999999997</v>
      </c>
    </row>
    <row r="295" spans="1:6" hidden="1" x14ac:dyDescent="0.35">
      <c r="A295" s="239" t="s">
        <v>314</v>
      </c>
      <c r="B295" s="9">
        <f t="shared" si="4"/>
        <v>2767.6632431461558</v>
      </c>
      <c r="C295" s="258">
        <v>16950</v>
      </c>
      <c r="D295" s="9"/>
      <c r="E295" s="258"/>
      <c r="F295" s="9">
        <v>6.1242999999999999</v>
      </c>
    </row>
    <row r="296" spans="1:6" hidden="1" x14ac:dyDescent="0.35">
      <c r="A296" s="239" t="s">
        <v>315</v>
      </c>
      <c r="B296" s="9">
        <f t="shared" si="4"/>
        <v>2766.5339165632954</v>
      </c>
      <c r="C296" s="258">
        <v>16950</v>
      </c>
      <c r="D296" s="9"/>
      <c r="E296" s="258"/>
      <c r="F296" s="9">
        <v>6.1268000000000002</v>
      </c>
    </row>
    <row r="297" spans="1:6" hidden="1" x14ac:dyDescent="0.35">
      <c r="A297" s="245" t="s">
        <v>316</v>
      </c>
      <c r="B297" s="9">
        <f t="shared" si="4"/>
        <v>2786.7409797594605</v>
      </c>
      <c r="C297" s="258">
        <v>17100</v>
      </c>
      <c r="D297" s="9"/>
      <c r="E297" s="258"/>
      <c r="F297" s="9">
        <v>6.1361999999999997</v>
      </c>
    </row>
    <row r="298" spans="1:6" hidden="1" x14ac:dyDescent="0.35">
      <c r="A298" s="245" t="s">
        <v>317</v>
      </c>
      <c r="B298" s="9">
        <f t="shared" si="4"/>
        <v>2777.7777777777778</v>
      </c>
      <c r="C298" s="258">
        <v>17050</v>
      </c>
      <c r="D298" s="9"/>
      <c r="E298" s="258"/>
      <c r="F298" s="9">
        <v>6.1379999999999999</v>
      </c>
    </row>
    <row r="299" spans="1:6" hidden="1" x14ac:dyDescent="0.35">
      <c r="A299" s="245" t="s">
        <v>318</v>
      </c>
      <c r="B299" s="9">
        <f t="shared" si="4"/>
        <v>2771.7125631416002</v>
      </c>
      <c r="C299" s="258">
        <v>17010</v>
      </c>
      <c r="D299" s="9"/>
      <c r="E299" s="258"/>
      <c r="F299" s="9">
        <v>6.1369999999999996</v>
      </c>
    </row>
    <row r="300" spans="1:6" hidden="1" x14ac:dyDescent="0.35">
      <c r="A300" s="245" t="s">
        <v>319</v>
      </c>
      <c r="B300" s="9">
        <f t="shared" si="4"/>
        <v>2766.0510831119295</v>
      </c>
      <c r="C300" s="258">
        <v>16970</v>
      </c>
      <c r="D300" s="9"/>
      <c r="E300" s="258"/>
      <c r="F300" s="9">
        <v>6.1351000000000004</v>
      </c>
    </row>
    <row r="301" spans="1:6" hidden="1" x14ac:dyDescent="0.35">
      <c r="A301" s="245" t="s">
        <v>320</v>
      </c>
      <c r="B301" s="9">
        <f t="shared" si="4"/>
        <v>2750.9354156499103</v>
      </c>
      <c r="C301" s="258">
        <v>16910</v>
      </c>
      <c r="D301" s="9"/>
      <c r="E301" s="258"/>
      <c r="F301" s="9">
        <v>6.1470000000000002</v>
      </c>
    </row>
    <row r="302" spans="1:6" hidden="1" x14ac:dyDescent="0.35">
      <c r="A302" s="245" t="s">
        <v>321</v>
      </c>
      <c r="B302" s="9">
        <f t="shared" si="4"/>
        <v>2706.3929389964401</v>
      </c>
      <c r="C302" s="258">
        <v>16650</v>
      </c>
      <c r="D302" s="9"/>
      <c r="E302" s="258"/>
      <c r="F302" s="9">
        <v>6.1520999999999999</v>
      </c>
    </row>
    <row r="303" spans="1:6" hidden="1" x14ac:dyDescent="0.35">
      <c r="A303" s="245" t="s">
        <v>322</v>
      </c>
      <c r="B303" s="9">
        <f t="shared" si="4"/>
        <v>2736.8935200260498</v>
      </c>
      <c r="C303" s="258">
        <v>16810</v>
      </c>
      <c r="D303" s="9"/>
      <c r="E303" s="258"/>
      <c r="F303" s="9">
        <v>6.1420000000000003</v>
      </c>
    </row>
    <row r="304" spans="1:6" hidden="1" x14ac:dyDescent="0.35">
      <c r="A304" s="245" t="s">
        <v>323</v>
      </c>
      <c r="B304" s="9">
        <f t="shared" si="4"/>
        <v>2722.1725343523863</v>
      </c>
      <c r="C304" s="258">
        <v>16740</v>
      </c>
      <c r="D304" s="9"/>
      <c r="E304" s="258"/>
      <c r="F304" s="9">
        <v>6.1494999999999997</v>
      </c>
    </row>
    <row r="305" spans="1:6" hidden="1" x14ac:dyDescent="0.35">
      <c r="A305" s="245" t="s">
        <v>324</v>
      </c>
      <c r="B305" s="9">
        <f t="shared" si="4"/>
        <v>2733.0040296373327</v>
      </c>
      <c r="C305" s="258">
        <v>16820</v>
      </c>
      <c r="D305" s="9"/>
      <c r="E305" s="258"/>
      <c r="F305" s="9">
        <v>6.1543999999999999</v>
      </c>
    </row>
    <row r="306" spans="1:6" hidden="1" x14ac:dyDescent="0.35">
      <c r="A306" s="245" t="s">
        <v>325</v>
      </c>
      <c r="B306" s="9">
        <f t="shared" si="4"/>
        <v>2729.4117647058824</v>
      </c>
      <c r="C306" s="258">
        <v>16820</v>
      </c>
      <c r="D306" s="9"/>
      <c r="E306" s="258"/>
      <c r="F306" s="9">
        <v>6.1624999999999996</v>
      </c>
    </row>
    <row r="307" spans="1:6" hidden="1" x14ac:dyDescent="0.35">
      <c r="A307" s="245" t="s">
        <v>326</v>
      </c>
      <c r="B307" s="9">
        <f t="shared" si="4"/>
        <v>2732.3468328141225</v>
      </c>
      <c r="C307" s="258">
        <v>16840</v>
      </c>
      <c r="D307" s="9"/>
      <c r="E307" s="258"/>
      <c r="F307" s="9">
        <v>6.1631999999999998</v>
      </c>
    </row>
    <row r="308" spans="1:6" hidden="1" x14ac:dyDescent="0.35">
      <c r="A308" s="245" t="s">
        <v>327</v>
      </c>
      <c r="B308" s="9">
        <f t="shared" si="4"/>
        <v>2706.7207472165214</v>
      </c>
      <c r="C308" s="258">
        <v>16750</v>
      </c>
      <c r="D308" s="9"/>
      <c r="E308" s="258"/>
      <c r="F308" s="9">
        <v>6.1882999999999999</v>
      </c>
    </row>
    <row r="309" spans="1:6" hidden="1" x14ac:dyDescent="0.35">
      <c r="A309" s="245" t="s">
        <v>328</v>
      </c>
      <c r="B309" s="9">
        <f t="shared" si="4"/>
        <v>2707.210051650718</v>
      </c>
      <c r="C309" s="258">
        <v>16720</v>
      </c>
      <c r="D309" s="9"/>
      <c r="E309" s="258"/>
      <c r="F309" s="9">
        <v>6.1760999999999999</v>
      </c>
    </row>
    <row r="310" spans="1:6" hidden="1" x14ac:dyDescent="0.35">
      <c r="A310" s="245" t="s">
        <v>329</v>
      </c>
      <c r="B310" s="9">
        <f t="shared" si="4"/>
        <v>2683.4903145548251</v>
      </c>
      <c r="C310" s="258">
        <v>16610</v>
      </c>
      <c r="D310" s="9"/>
      <c r="E310" s="258"/>
      <c r="F310" s="9">
        <v>6.1897000000000002</v>
      </c>
    </row>
    <row r="311" spans="1:6" hidden="1" x14ac:dyDescent="0.35">
      <c r="A311" s="245" t="s">
        <v>330</v>
      </c>
      <c r="B311" s="9">
        <f t="shared" si="4"/>
        <v>2698.5973757352467</v>
      </c>
      <c r="C311" s="258">
        <v>16700</v>
      </c>
      <c r="D311" s="9"/>
      <c r="E311" s="258"/>
      <c r="F311" s="9">
        <v>6.1883999999999997</v>
      </c>
    </row>
    <row r="312" spans="1:6" hidden="1" x14ac:dyDescent="0.35">
      <c r="A312" s="245" t="s">
        <v>331</v>
      </c>
      <c r="B312" s="9">
        <f t="shared" si="4"/>
        <v>2695.8923581385584</v>
      </c>
      <c r="C312" s="258">
        <v>16690</v>
      </c>
      <c r="D312" s="9"/>
      <c r="E312" s="258"/>
      <c r="F312" s="9">
        <v>6.1909000000000001</v>
      </c>
    </row>
    <row r="313" spans="1:6" hidden="1" x14ac:dyDescent="0.35">
      <c r="A313" s="245" t="s">
        <v>332</v>
      </c>
      <c r="B313" s="9">
        <f t="shared" si="4"/>
        <v>2686.5478748323935</v>
      </c>
      <c r="C313" s="258">
        <v>16630</v>
      </c>
      <c r="D313" s="9"/>
      <c r="E313" s="258"/>
      <c r="F313" s="9">
        <v>6.1901000000000002</v>
      </c>
    </row>
    <row r="314" spans="1:6" hidden="1" x14ac:dyDescent="0.35">
      <c r="A314" s="245" t="s">
        <v>333</v>
      </c>
      <c r="B314" s="9">
        <f t="shared" si="4"/>
        <v>2671.1643371316054</v>
      </c>
      <c r="C314" s="258">
        <v>16550</v>
      </c>
      <c r="D314" s="9"/>
      <c r="E314" s="258"/>
      <c r="F314" s="9">
        <v>6.1958000000000002</v>
      </c>
    </row>
    <row r="315" spans="1:6" hidden="1" x14ac:dyDescent="0.35">
      <c r="A315" s="245" t="s">
        <v>334</v>
      </c>
      <c r="B315" s="9">
        <f t="shared" si="4"/>
        <v>2656.7755016655137</v>
      </c>
      <c r="C315" s="258">
        <v>16510</v>
      </c>
      <c r="D315" s="9"/>
      <c r="E315" s="258"/>
      <c r="F315" s="9">
        <v>6.2142999999999997</v>
      </c>
    </row>
    <row r="316" spans="1:6" hidden="1" x14ac:dyDescent="0.35">
      <c r="A316" s="245" t="s">
        <v>335</v>
      </c>
      <c r="B316" s="9">
        <f t="shared" si="4"/>
        <v>2641.9038430615851</v>
      </c>
      <c r="C316" s="258">
        <v>16430</v>
      </c>
      <c r="D316" s="9"/>
      <c r="E316" s="258"/>
      <c r="F316" s="9">
        <v>6.2190000000000003</v>
      </c>
    </row>
    <row r="317" spans="1:6" hidden="1" x14ac:dyDescent="0.35">
      <c r="A317" s="245" t="s">
        <v>336</v>
      </c>
      <c r="B317" s="9">
        <f t="shared" si="4"/>
        <v>2666.7309639774317</v>
      </c>
      <c r="C317" s="258">
        <v>16590</v>
      </c>
      <c r="D317" s="9"/>
      <c r="E317" s="258"/>
      <c r="F317" s="9">
        <v>6.2210999999999999</v>
      </c>
    </row>
    <row r="318" spans="1:6" hidden="1" x14ac:dyDescent="0.35">
      <c r="A318" s="245" t="s">
        <v>337</v>
      </c>
      <c r="B318" s="9">
        <f t="shared" si="4"/>
        <v>2673.6250501806503</v>
      </c>
      <c r="C318" s="258">
        <v>16650</v>
      </c>
      <c r="D318" s="9"/>
      <c r="E318" s="258"/>
      <c r="F318" s="9">
        <v>6.2275</v>
      </c>
    </row>
    <row r="319" spans="1:6" hidden="1" x14ac:dyDescent="0.35">
      <c r="A319" s="245" t="s">
        <v>338</v>
      </c>
      <c r="B319" s="9">
        <f t="shared" si="4"/>
        <v>2692.4810093987385</v>
      </c>
      <c r="C319" s="258">
        <v>16730</v>
      </c>
      <c r="D319" s="9"/>
      <c r="E319" s="258"/>
      <c r="F319" s="9">
        <v>6.2135999999999996</v>
      </c>
    </row>
    <row r="320" spans="1:6" hidden="1" x14ac:dyDescent="0.35">
      <c r="A320" s="245" t="s">
        <v>339</v>
      </c>
      <c r="B320" s="9">
        <f t="shared" si="4"/>
        <v>2685.461135722916</v>
      </c>
      <c r="C320" s="258">
        <v>16670</v>
      </c>
      <c r="D320" s="9"/>
      <c r="E320" s="258"/>
      <c r="F320" s="9">
        <v>6.2074999999999996</v>
      </c>
    </row>
    <row r="321" spans="1:6" hidden="1" x14ac:dyDescent="0.35">
      <c r="A321" s="245" t="s">
        <v>340</v>
      </c>
      <c r="B321" s="9">
        <f t="shared" si="4"/>
        <v>2687.7394019377475</v>
      </c>
      <c r="C321" s="258">
        <v>16700</v>
      </c>
      <c r="D321" s="9"/>
      <c r="E321" s="258"/>
      <c r="F321" s="9">
        <v>6.2134</v>
      </c>
    </row>
    <row r="322" spans="1:6" hidden="1" x14ac:dyDescent="0.35">
      <c r="A322" s="245" t="s">
        <v>341</v>
      </c>
      <c r="B322" s="9">
        <f t="shared" si="4"/>
        <v>2686.5911464609949</v>
      </c>
      <c r="C322" s="258">
        <v>16720</v>
      </c>
      <c r="D322" s="9"/>
      <c r="E322" s="258"/>
      <c r="F322" s="9">
        <v>6.2234999999999996</v>
      </c>
    </row>
    <row r="323" spans="1:6" hidden="1" x14ac:dyDescent="0.35">
      <c r="A323" s="245" t="s">
        <v>342</v>
      </c>
      <c r="B323" s="9">
        <f t="shared" si="4"/>
        <v>2695.8176131050272</v>
      </c>
      <c r="C323" s="258">
        <v>16720</v>
      </c>
      <c r="D323" s="9"/>
      <c r="E323" s="258"/>
      <c r="F323" s="9">
        <v>6.2022000000000004</v>
      </c>
    </row>
    <row r="324" spans="1:6" hidden="1" x14ac:dyDescent="0.35">
      <c r="A324" s="247" t="s">
        <v>343</v>
      </c>
      <c r="B324" s="9">
        <f t="shared" si="4"/>
        <v>2725.2045113509848</v>
      </c>
      <c r="C324" s="276">
        <v>16890</v>
      </c>
      <c r="D324" s="14"/>
      <c r="E324" s="276"/>
      <c r="F324" s="9">
        <v>6.1977000000000002</v>
      </c>
    </row>
    <row r="325" spans="1:6" hidden="1" x14ac:dyDescent="0.35">
      <c r="A325" s="248" t="s">
        <v>344</v>
      </c>
      <c r="B325" s="9">
        <f t="shared" ref="B325:B339" si="5">C325/F325</f>
        <v>2734.023402340234</v>
      </c>
      <c r="C325" s="258">
        <v>17010</v>
      </c>
      <c r="D325" s="9"/>
      <c r="E325" s="258"/>
      <c r="F325" s="9">
        <v>6.2215999999999996</v>
      </c>
    </row>
    <row r="326" spans="1:6" hidden="1" x14ac:dyDescent="0.35">
      <c r="A326" s="248" t="s">
        <v>345</v>
      </c>
      <c r="B326" s="9">
        <f t="shared" si="5"/>
        <v>2722.7085478887743</v>
      </c>
      <c r="C326" s="258">
        <v>16920</v>
      </c>
      <c r="D326" s="9"/>
      <c r="E326" s="258"/>
      <c r="F326" s="9">
        <v>6.2144000000000004</v>
      </c>
    </row>
    <row r="327" spans="1:6" hidden="1" x14ac:dyDescent="0.35">
      <c r="A327" s="248" t="s">
        <v>346</v>
      </c>
      <c r="B327" s="9">
        <f t="shared" si="5"/>
        <v>2714.844693493068</v>
      </c>
      <c r="C327" s="258">
        <v>16860</v>
      </c>
      <c r="D327" s="9"/>
      <c r="E327" s="258"/>
      <c r="F327" s="9">
        <v>6.2103000000000002</v>
      </c>
    </row>
    <row r="328" spans="1:6" hidden="1" x14ac:dyDescent="0.35">
      <c r="A328" s="248" t="s">
        <v>347</v>
      </c>
      <c r="B328" s="9">
        <f t="shared" si="5"/>
        <v>2693.5268467714686</v>
      </c>
      <c r="C328" s="258">
        <v>16740</v>
      </c>
      <c r="D328" s="9"/>
      <c r="E328" s="258"/>
      <c r="F328" s="9">
        <v>6.2149000000000001</v>
      </c>
    </row>
    <row r="329" spans="1:6" hidden="1" x14ac:dyDescent="0.35">
      <c r="A329" s="248" t="s">
        <v>348</v>
      </c>
      <c r="B329" s="9">
        <f t="shared" si="5"/>
        <v>2690.2939991945232</v>
      </c>
      <c r="C329" s="258">
        <v>16700</v>
      </c>
      <c r="D329" s="9"/>
      <c r="E329" s="258"/>
      <c r="F329" s="9">
        <v>6.2074999999999996</v>
      </c>
    </row>
    <row r="330" spans="1:6" hidden="1" x14ac:dyDescent="0.35">
      <c r="A330" s="248" t="s">
        <v>349</v>
      </c>
      <c r="B330" s="9">
        <f t="shared" si="5"/>
        <v>2693.8578107367402</v>
      </c>
      <c r="C330" s="258">
        <v>16710</v>
      </c>
      <c r="D330" s="9"/>
      <c r="E330" s="258"/>
      <c r="F330" s="9">
        <v>6.2030000000000003</v>
      </c>
    </row>
    <row r="331" spans="1:6" hidden="1" x14ac:dyDescent="0.35">
      <c r="A331" s="248" t="s">
        <v>350</v>
      </c>
      <c r="B331" s="9">
        <f t="shared" si="5"/>
        <v>2680.0697044017038</v>
      </c>
      <c r="C331" s="258">
        <v>16610</v>
      </c>
      <c r="D331" s="9"/>
      <c r="E331" s="258"/>
      <c r="F331" s="9">
        <v>6.1976000000000004</v>
      </c>
    </row>
    <row r="332" spans="1:6" hidden="1" x14ac:dyDescent="0.35">
      <c r="A332" s="248" t="s">
        <v>351</v>
      </c>
      <c r="B332" s="9">
        <f t="shared" si="5"/>
        <v>2582.2278170491591</v>
      </c>
      <c r="C332" s="258">
        <v>16000</v>
      </c>
      <c r="D332" s="9"/>
      <c r="E332" s="258"/>
      <c r="F332" s="9">
        <v>6.1962000000000002</v>
      </c>
    </row>
    <row r="333" spans="1:6" hidden="1" x14ac:dyDescent="0.35">
      <c r="A333" s="248" t="s">
        <v>352</v>
      </c>
      <c r="B333" s="9">
        <f t="shared" si="5"/>
        <v>2610.8183258430599</v>
      </c>
      <c r="C333" s="258">
        <v>16150</v>
      </c>
      <c r="D333" s="9"/>
      <c r="E333" s="258"/>
      <c r="F333" s="9">
        <v>6.1858000000000004</v>
      </c>
    </row>
    <row r="334" spans="1:6" hidden="1" x14ac:dyDescent="0.35">
      <c r="A334" s="248" t="s">
        <v>353</v>
      </c>
      <c r="B334" s="9">
        <f t="shared" si="5"/>
        <v>2588.4702736658987</v>
      </c>
      <c r="C334" s="258">
        <v>16070</v>
      </c>
      <c r="D334" s="9"/>
      <c r="E334" s="258"/>
      <c r="F334" s="9">
        <v>6.2083000000000004</v>
      </c>
    </row>
    <row r="335" spans="1:6" hidden="1" x14ac:dyDescent="0.35">
      <c r="A335" s="248" t="s">
        <v>354</v>
      </c>
      <c r="B335" s="9">
        <f t="shared" si="5"/>
        <v>2596.1291152263375</v>
      </c>
      <c r="C335" s="258">
        <v>16150</v>
      </c>
      <c r="D335" s="9"/>
      <c r="E335" s="258"/>
      <c r="F335" s="9">
        <v>6.2207999999999997</v>
      </c>
    </row>
    <row r="336" spans="1:6" hidden="1" x14ac:dyDescent="0.35">
      <c r="A336" s="248" t="s">
        <v>355</v>
      </c>
      <c r="B336" s="9">
        <f t="shared" si="5"/>
        <v>2611.2559127328896</v>
      </c>
      <c r="C336" s="258">
        <v>16230</v>
      </c>
      <c r="D336" s="9"/>
      <c r="E336" s="258"/>
      <c r="F336" s="9">
        <v>6.2153999999999998</v>
      </c>
    </row>
    <row r="337" spans="1:6" hidden="1" x14ac:dyDescent="0.35">
      <c r="A337" s="248" t="s">
        <v>356</v>
      </c>
      <c r="B337" s="9">
        <f t="shared" si="5"/>
        <v>2629.5038702306047</v>
      </c>
      <c r="C337" s="258">
        <v>16340</v>
      </c>
      <c r="D337" s="9"/>
      <c r="E337" s="258"/>
      <c r="F337" s="9">
        <v>6.2141000000000002</v>
      </c>
    </row>
    <row r="338" spans="1:6" hidden="1" x14ac:dyDescent="0.35">
      <c r="A338" s="248" t="s">
        <v>357</v>
      </c>
      <c r="B338" s="9">
        <f t="shared" si="5"/>
        <v>2657.9303239101037</v>
      </c>
      <c r="C338" s="258">
        <v>16510</v>
      </c>
      <c r="D338" s="9"/>
      <c r="E338" s="258"/>
      <c r="F338" s="9">
        <v>6.2115999999999998</v>
      </c>
    </row>
    <row r="339" spans="1:6" hidden="1" x14ac:dyDescent="0.35">
      <c r="A339" s="248" t="s">
        <v>358</v>
      </c>
      <c r="B339" s="9">
        <f t="shared" si="5"/>
        <v>2646.2082262210797</v>
      </c>
      <c r="C339" s="258">
        <v>16470</v>
      </c>
      <c r="D339" s="9"/>
      <c r="E339" s="258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8"/>
      <c r="D340" s="9"/>
      <c r="E340" s="258"/>
      <c r="F340" s="9"/>
    </row>
    <row r="341" spans="1:6" hidden="1" x14ac:dyDescent="0.35">
      <c r="A341" s="59" t="s">
        <v>360</v>
      </c>
      <c r="B341" s="9">
        <v>2566.21</v>
      </c>
      <c r="C341" s="258"/>
      <c r="D341" s="9"/>
      <c r="E341" s="258"/>
      <c r="F341" s="9"/>
    </row>
    <row r="342" spans="1:6" hidden="1" x14ac:dyDescent="0.35">
      <c r="A342" s="59" t="s">
        <v>361</v>
      </c>
      <c r="B342" s="9">
        <v>2566.21</v>
      </c>
      <c r="C342" s="258"/>
      <c r="D342" s="9"/>
      <c r="E342" s="258"/>
      <c r="F342" s="9"/>
    </row>
    <row r="343" spans="1:6" hidden="1" x14ac:dyDescent="0.35">
      <c r="A343" s="59" t="s">
        <v>362</v>
      </c>
      <c r="B343" s="9">
        <v>2566.21</v>
      </c>
      <c r="C343" s="258"/>
      <c r="D343" s="9"/>
      <c r="E343" s="258"/>
      <c r="F343" s="9"/>
    </row>
    <row r="344" spans="1:6" hidden="1" x14ac:dyDescent="0.35">
      <c r="A344" s="59" t="s">
        <v>363</v>
      </c>
      <c r="B344" s="9">
        <v>2566.21</v>
      </c>
      <c r="C344" s="258"/>
      <c r="D344" s="9"/>
      <c r="E344" s="258"/>
      <c r="F344" s="9"/>
    </row>
    <row r="345" spans="1:6" hidden="1" x14ac:dyDescent="0.35">
      <c r="A345" s="59" t="s">
        <v>364</v>
      </c>
      <c r="B345" s="9">
        <v>2566.21</v>
      </c>
      <c r="C345" s="258"/>
      <c r="D345" s="9"/>
      <c r="E345" s="258"/>
      <c r="F345" s="9"/>
    </row>
    <row r="346" spans="1:6" hidden="1" x14ac:dyDescent="0.35">
      <c r="A346" s="59" t="s">
        <v>365</v>
      </c>
      <c r="B346" s="9">
        <v>2566.21</v>
      </c>
      <c r="C346" s="258"/>
      <c r="D346" s="9"/>
      <c r="E346" s="258"/>
      <c r="F346" s="9"/>
    </row>
    <row r="347" spans="1:6" hidden="1" x14ac:dyDescent="0.35">
      <c r="A347" s="59" t="s">
        <v>366</v>
      </c>
      <c r="B347" s="9">
        <v>2566.21</v>
      </c>
      <c r="C347" s="258"/>
      <c r="D347" s="9"/>
      <c r="E347" s="258"/>
      <c r="F347" s="9"/>
    </row>
    <row r="348" spans="1:6" hidden="1" x14ac:dyDescent="0.35">
      <c r="A348" s="59" t="s">
        <v>367</v>
      </c>
      <c r="B348" s="9">
        <v>2566.21</v>
      </c>
      <c r="C348" s="258"/>
      <c r="D348" s="9"/>
      <c r="E348" s="258"/>
      <c r="F348" s="9"/>
    </row>
    <row r="349" spans="1:6" hidden="1" x14ac:dyDescent="0.35">
      <c r="A349" s="59" t="s">
        <v>368</v>
      </c>
      <c r="B349" s="9">
        <v>2566.21</v>
      </c>
      <c r="C349" s="258"/>
      <c r="D349" s="9"/>
      <c r="E349" s="258"/>
      <c r="F349" s="9"/>
    </row>
    <row r="350" spans="1:6" hidden="1" x14ac:dyDescent="0.35">
      <c r="A350" s="59" t="s">
        <v>369</v>
      </c>
      <c r="B350" s="9">
        <v>2566.21</v>
      </c>
      <c r="C350" s="258"/>
      <c r="D350" s="9"/>
      <c r="E350" s="258"/>
      <c r="F350" s="9"/>
    </row>
    <row r="351" spans="1:6" hidden="1" x14ac:dyDescent="0.35">
      <c r="A351" s="59" t="s">
        <v>370</v>
      </c>
      <c r="B351" s="9">
        <v>2566.21</v>
      </c>
      <c r="C351" s="258"/>
      <c r="D351" s="9"/>
      <c r="E351" s="258"/>
      <c r="F351" s="9"/>
    </row>
    <row r="352" spans="1:6" hidden="1" x14ac:dyDescent="0.35">
      <c r="A352" s="59" t="s">
        <v>371</v>
      </c>
      <c r="B352" s="9">
        <v>2566.21</v>
      </c>
      <c r="C352" s="258"/>
      <c r="D352" s="9"/>
      <c r="E352" s="258"/>
      <c r="F352" s="9"/>
    </row>
    <row r="353" spans="1:6" hidden="1" x14ac:dyDescent="0.35">
      <c r="A353" s="59" t="s">
        <v>372</v>
      </c>
      <c r="B353" s="9">
        <v>2566.21</v>
      </c>
      <c r="C353" s="258"/>
      <c r="D353" s="9"/>
      <c r="E353" s="258"/>
      <c r="F353" s="9"/>
    </row>
    <row r="354" spans="1:6" hidden="1" x14ac:dyDescent="0.35">
      <c r="A354" s="59" t="s">
        <v>373</v>
      </c>
      <c r="B354" s="9">
        <v>2566.21</v>
      </c>
      <c r="C354" s="258"/>
      <c r="D354" s="9"/>
      <c r="E354" s="258"/>
      <c r="F354" s="9"/>
    </row>
    <row r="355" spans="1:6" hidden="1" x14ac:dyDescent="0.35">
      <c r="A355" s="59" t="s">
        <v>374</v>
      </c>
      <c r="B355" s="9">
        <v>2566.21</v>
      </c>
      <c r="C355" s="258"/>
      <c r="D355" s="9"/>
      <c r="E355" s="258"/>
      <c r="F355" s="9"/>
    </row>
    <row r="356" spans="1:6" hidden="1" x14ac:dyDescent="0.35">
      <c r="A356" s="59" t="s">
        <v>375</v>
      </c>
      <c r="B356" s="9">
        <v>2566.21</v>
      </c>
      <c r="C356" s="258"/>
      <c r="D356" s="9"/>
      <c r="E356" s="258"/>
      <c r="F356" s="9"/>
    </row>
    <row r="357" spans="1:6" hidden="1" x14ac:dyDescent="0.35">
      <c r="A357" s="59" t="s">
        <v>376</v>
      </c>
      <c r="B357" s="9">
        <v>2566.21</v>
      </c>
      <c r="C357" s="258"/>
      <c r="D357" s="9"/>
      <c r="E357" s="258"/>
      <c r="F357" s="9"/>
    </row>
    <row r="358" spans="1:6" hidden="1" x14ac:dyDescent="0.35">
      <c r="A358" s="59" t="s">
        <v>377</v>
      </c>
      <c r="B358" s="9">
        <v>2566.21</v>
      </c>
      <c r="C358" s="258"/>
      <c r="D358" s="9"/>
      <c r="E358" s="258"/>
      <c r="F358" s="9"/>
    </row>
    <row r="359" spans="1:6" hidden="1" x14ac:dyDescent="0.35">
      <c r="A359" s="59" t="s">
        <v>378</v>
      </c>
      <c r="B359" s="9">
        <v>2566.21</v>
      </c>
      <c r="C359" s="258"/>
      <c r="D359" s="9"/>
      <c r="E359" s="258"/>
      <c r="F359" s="9"/>
    </row>
    <row r="360" spans="1:6" hidden="1" x14ac:dyDescent="0.35">
      <c r="A360" s="59" t="s">
        <v>379</v>
      </c>
      <c r="B360" s="9">
        <v>2566.21</v>
      </c>
      <c r="C360" s="258"/>
      <c r="D360" s="9"/>
      <c r="E360" s="258"/>
      <c r="F360" s="9"/>
    </row>
    <row r="361" spans="1:6" hidden="1" x14ac:dyDescent="0.35">
      <c r="A361" s="59" t="s">
        <v>380</v>
      </c>
      <c r="B361" s="9">
        <v>2566.21</v>
      </c>
      <c r="C361" s="258"/>
      <c r="D361" s="9"/>
      <c r="E361" s="258"/>
      <c r="F361" s="9"/>
    </row>
    <row r="362" spans="1:6" hidden="1" x14ac:dyDescent="0.35">
      <c r="A362" s="59" t="s">
        <v>381</v>
      </c>
      <c r="B362" s="9">
        <v>2566.21</v>
      </c>
      <c r="C362" s="258"/>
      <c r="D362" s="9"/>
      <c r="E362" s="258"/>
      <c r="F362" s="9"/>
    </row>
    <row r="363" spans="1:6" hidden="1" x14ac:dyDescent="0.35">
      <c r="A363" s="59" t="s">
        <v>382</v>
      </c>
      <c r="B363" s="9">
        <v>2566.21</v>
      </c>
      <c r="C363" s="258"/>
      <c r="D363" s="9"/>
      <c r="E363" s="258"/>
      <c r="F363" s="9"/>
    </row>
    <row r="364" spans="1:6" hidden="1" x14ac:dyDescent="0.35">
      <c r="A364" s="59" t="s">
        <v>383</v>
      </c>
      <c r="B364" s="9">
        <v>2566.21</v>
      </c>
      <c r="C364" s="258"/>
      <c r="D364" s="9"/>
      <c r="E364" s="258"/>
      <c r="F364" s="9"/>
    </row>
    <row r="365" spans="1:6" hidden="1" x14ac:dyDescent="0.35">
      <c r="A365" s="59" t="s">
        <v>384</v>
      </c>
      <c r="B365" s="9">
        <v>2566.21</v>
      </c>
      <c r="C365" s="258"/>
      <c r="D365" s="9"/>
      <c r="E365" s="258"/>
      <c r="F365" s="9"/>
    </row>
    <row r="366" spans="1:6" hidden="1" x14ac:dyDescent="0.35">
      <c r="A366" s="59" t="s">
        <v>385</v>
      </c>
      <c r="B366" s="9">
        <v>2566.21</v>
      </c>
      <c r="C366" s="258"/>
      <c r="D366" s="9"/>
      <c r="E366" s="258"/>
      <c r="F366" s="9"/>
    </row>
    <row r="367" spans="1:6" hidden="1" x14ac:dyDescent="0.35">
      <c r="A367" s="59" t="s">
        <v>386</v>
      </c>
      <c r="B367" s="9">
        <v>2566.21</v>
      </c>
      <c r="C367" s="258"/>
      <c r="D367" s="9"/>
      <c r="E367" s="258"/>
      <c r="F367" s="9"/>
    </row>
    <row r="368" spans="1:6" hidden="1" x14ac:dyDescent="0.35">
      <c r="A368" s="59" t="s">
        <v>387</v>
      </c>
      <c r="B368" s="9">
        <v>2566.21</v>
      </c>
      <c r="C368" s="258"/>
      <c r="D368" s="9"/>
      <c r="E368" s="258"/>
      <c r="F368" s="9"/>
    </row>
    <row r="369" spans="1:6" hidden="1" x14ac:dyDescent="0.35">
      <c r="A369" s="59" t="s">
        <v>388</v>
      </c>
      <c r="B369" s="9">
        <v>2566.21</v>
      </c>
      <c r="C369" s="258"/>
      <c r="D369" s="9"/>
      <c r="E369" s="258"/>
      <c r="F369" s="9"/>
    </row>
    <row r="370" spans="1:6" hidden="1" x14ac:dyDescent="0.35">
      <c r="A370" s="59" t="s">
        <v>389</v>
      </c>
      <c r="B370" s="9">
        <v>2566.21</v>
      </c>
      <c r="C370" s="258"/>
      <c r="D370" s="9"/>
      <c r="E370" s="258"/>
      <c r="F370" s="9"/>
    </row>
    <row r="371" spans="1:6" hidden="1" x14ac:dyDescent="0.35">
      <c r="A371" s="59" t="s">
        <v>390</v>
      </c>
      <c r="B371" s="9">
        <v>2566.21</v>
      </c>
      <c r="C371" s="258"/>
      <c r="D371" s="9"/>
      <c r="E371" s="258"/>
      <c r="F371" s="9"/>
    </row>
    <row r="372" spans="1:6" hidden="1" x14ac:dyDescent="0.35">
      <c r="A372" s="59" t="s">
        <v>391</v>
      </c>
      <c r="B372" s="9">
        <v>2566.21</v>
      </c>
      <c r="C372" s="258"/>
      <c r="D372" s="9"/>
      <c r="E372" s="258"/>
      <c r="F372" s="9"/>
    </row>
    <row r="373" spans="1:6" hidden="1" x14ac:dyDescent="0.35">
      <c r="A373" s="59" t="s">
        <v>392</v>
      </c>
      <c r="B373" s="9">
        <v>2566.21</v>
      </c>
      <c r="C373" s="258"/>
      <c r="D373" s="9"/>
      <c r="E373" s="258"/>
      <c r="F373" s="9"/>
    </row>
    <row r="374" spans="1:6" hidden="1" x14ac:dyDescent="0.35">
      <c r="A374" s="59" t="s">
        <v>393</v>
      </c>
      <c r="B374" s="9">
        <v>2566.21</v>
      </c>
      <c r="C374" s="258"/>
      <c r="D374" s="9"/>
      <c r="E374" s="258"/>
      <c r="F374" s="9"/>
    </row>
    <row r="375" spans="1:6" hidden="1" x14ac:dyDescent="0.35">
      <c r="A375" s="59" t="s">
        <v>394</v>
      </c>
      <c r="B375" s="9">
        <v>2566.21</v>
      </c>
      <c r="C375" s="258"/>
      <c r="D375" s="9"/>
      <c r="E375" s="258"/>
      <c r="F375" s="9"/>
    </row>
    <row r="376" spans="1:6" hidden="1" x14ac:dyDescent="0.35">
      <c r="A376" s="59" t="s">
        <v>395</v>
      </c>
      <c r="B376" s="9">
        <v>2566.21</v>
      </c>
      <c r="C376" s="258"/>
      <c r="D376" s="9"/>
      <c r="E376" s="258"/>
      <c r="F376" s="9"/>
    </row>
    <row r="377" spans="1:6" hidden="1" x14ac:dyDescent="0.35">
      <c r="A377" s="59" t="s">
        <v>396</v>
      </c>
      <c r="B377" s="9">
        <v>2566.21</v>
      </c>
      <c r="C377" s="258"/>
      <c r="D377" s="9"/>
      <c r="E377" s="258"/>
      <c r="F377" s="9"/>
    </row>
    <row r="378" spans="1:6" hidden="1" x14ac:dyDescent="0.35">
      <c r="A378" s="59" t="s">
        <v>397</v>
      </c>
      <c r="B378" s="9">
        <v>2566.21</v>
      </c>
      <c r="C378" s="258"/>
      <c r="D378" s="9"/>
      <c r="E378" s="258"/>
      <c r="F378" s="9"/>
    </row>
    <row r="379" spans="1:6" hidden="1" x14ac:dyDescent="0.35">
      <c r="A379" s="59" t="s">
        <v>398</v>
      </c>
      <c r="B379" s="9">
        <v>2566.21</v>
      </c>
      <c r="C379" s="258"/>
      <c r="D379" s="9"/>
      <c r="E379" s="258"/>
      <c r="F379" s="9"/>
    </row>
    <row r="380" spans="1:6" hidden="1" x14ac:dyDescent="0.35">
      <c r="A380" s="59" t="s">
        <v>399</v>
      </c>
      <c r="B380" s="9">
        <v>2566.21</v>
      </c>
      <c r="C380" s="258"/>
      <c r="D380" s="9"/>
      <c r="E380" s="258"/>
      <c r="F380" s="9"/>
    </row>
    <row r="381" spans="1:6" hidden="1" x14ac:dyDescent="0.35">
      <c r="A381" s="59" t="s">
        <v>400</v>
      </c>
      <c r="B381" s="9">
        <v>2566.21</v>
      </c>
      <c r="C381" s="258"/>
      <c r="D381" s="9"/>
      <c r="E381" s="258"/>
      <c r="F381" s="9"/>
    </row>
    <row r="382" spans="1:6" hidden="1" x14ac:dyDescent="0.35">
      <c r="A382" s="59" t="s">
        <v>401</v>
      </c>
      <c r="B382" s="9">
        <v>2566.21</v>
      </c>
      <c r="C382" s="258"/>
      <c r="D382" s="9"/>
      <c r="E382" s="258"/>
      <c r="F382" s="9"/>
    </row>
    <row r="383" spans="1:6" hidden="1" x14ac:dyDescent="0.35">
      <c r="A383" s="59" t="s">
        <v>402</v>
      </c>
      <c r="B383" s="9">
        <v>2566.21</v>
      </c>
      <c r="C383" s="258"/>
      <c r="D383" s="9"/>
      <c r="E383" s="258"/>
      <c r="F383" s="9"/>
    </row>
    <row r="384" spans="1:6" hidden="1" x14ac:dyDescent="0.35">
      <c r="A384" s="59" t="s">
        <v>403</v>
      </c>
      <c r="B384" s="9">
        <v>2566.21</v>
      </c>
      <c r="C384" s="258"/>
      <c r="D384" s="9"/>
      <c r="E384" s="258"/>
      <c r="F384" s="9"/>
    </row>
    <row r="385" spans="1:6" hidden="1" x14ac:dyDescent="0.35">
      <c r="A385" s="59" t="s">
        <v>404</v>
      </c>
      <c r="B385" s="9">
        <v>2566.21</v>
      </c>
      <c r="C385" s="258"/>
      <c r="D385" s="9"/>
      <c r="E385" s="258"/>
      <c r="F385" s="9"/>
    </row>
    <row r="386" spans="1:6" hidden="1" x14ac:dyDescent="0.35">
      <c r="A386" s="59" t="s">
        <v>405</v>
      </c>
      <c r="B386" s="9">
        <v>2566.21</v>
      </c>
      <c r="C386" s="258"/>
      <c r="D386" s="9"/>
      <c r="E386" s="258"/>
      <c r="F386" s="9"/>
    </row>
    <row r="387" spans="1:6" hidden="1" x14ac:dyDescent="0.35">
      <c r="A387" s="59" t="s">
        <v>406</v>
      </c>
      <c r="B387" s="9">
        <v>2566.21</v>
      </c>
      <c r="C387" s="258"/>
      <c r="D387" s="9"/>
      <c r="E387" s="258"/>
      <c r="F387" s="9"/>
    </row>
    <row r="388" spans="1:6" hidden="1" x14ac:dyDescent="0.35">
      <c r="A388" s="59" t="s">
        <v>407</v>
      </c>
      <c r="B388" s="9">
        <v>2566.21</v>
      </c>
      <c r="C388" s="258"/>
      <c r="D388" s="9"/>
      <c r="E388" s="258"/>
      <c r="F388" s="9"/>
    </row>
    <row r="389" spans="1:6" hidden="1" x14ac:dyDescent="0.35">
      <c r="A389" s="59" t="s">
        <v>408</v>
      </c>
      <c r="B389" s="9">
        <v>2566.21</v>
      </c>
      <c r="C389" s="258"/>
      <c r="D389" s="9"/>
      <c r="E389" s="258"/>
      <c r="F389" s="9"/>
    </row>
    <row r="390" spans="1:6" hidden="1" x14ac:dyDescent="0.35">
      <c r="A390" s="59" t="s">
        <v>409</v>
      </c>
      <c r="B390" s="9">
        <v>2566.21</v>
      </c>
      <c r="C390" s="258"/>
      <c r="D390" s="9"/>
      <c r="E390" s="258"/>
      <c r="F390" s="9"/>
    </row>
    <row r="391" spans="1:6" hidden="1" x14ac:dyDescent="0.35">
      <c r="A391" s="59" t="s">
        <v>410</v>
      </c>
      <c r="B391" s="9">
        <v>2566.21</v>
      </c>
      <c r="C391" s="258"/>
      <c r="D391" s="9"/>
      <c r="E391" s="258"/>
      <c r="F391" s="9"/>
    </row>
    <row r="392" spans="1:6" hidden="1" x14ac:dyDescent="0.35">
      <c r="A392" s="59" t="s">
        <v>411</v>
      </c>
      <c r="B392" s="9">
        <v>2566.21</v>
      </c>
      <c r="C392" s="258"/>
      <c r="D392" s="9"/>
      <c r="E392" s="258"/>
      <c r="F392" s="9"/>
    </row>
    <row r="393" spans="1:6" hidden="1" x14ac:dyDescent="0.35">
      <c r="A393" s="59" t="s">
        <v>412</v>
      </c>
      <c r="B393" s="9">
        <v>2566.21</v>
      </c>
      <c r="C393" s="258"/>
      <c r="D393" s="9"/>
      <c r="E393" s="258"/>
      <c r="F393" s="9"/>
    </row>
    <row r="394" spans="1:6" hidden="1" x14ac:dyDescent="0.35">
      <c r="A394" s="59" t="s">
        <v>413</v>
      </c>
      <c r="B394" s="9">
        <v>2566.21</v>
      </c>
      <c r="C394" s="258"/>
      <c r="D394" s="9"/>
      <c r="E394" s="258"/>
      <c r="F394" s="9"/>
    </row>
    <row r="395" spans="1:6" hidden="1" x14ac:dyDescent="0.35">
      <c r="A395" s="59" t="s">
        <v>414</v>
      </c>
      <c r="B395" s="9">
        <v>2566.21</v>
      </c>
      <c r="C395" s="258"/>
      <c r="D395" s="9"/>
      <c r="E395" s="258"/>
      <c r="F395" s="9"/>
    </row>
    <row r="396" spans="1:6" hidden="1" x14ac:dyDescent="0.35">
      <c r="A396" s="59" t="s">
        <v>415</v>
      </c>
      <c r="B396" s="9">
        <v>2566.21</v>
      </c>
      <c r="C396" s="258"/>
      <c r="D396" s="9"/>
      <c r="E396" s="258"/>
      <c r="F396" s="9"/>
    </row>
    <row r="397" spans="1:6" hidden="1" x14ac:dyDescent="0.35">
      <c r="A397" s="59" t="s">
        <v>416</v>
      </c>
      <c r="B397" s="9">
        <v>2566.21</v>
      </c>
      <c r="C397" s="258"/>
      <c r="D397" s="9"/>
      <c r="E397" s="258"/>
      <c r="F397" s="9"/>
    </row>
    <row r="398" spans="1:6" hidden="1" x14ac:dyDescent="0.35">
      <c r="A398" s="59" t="s">
        <v>417</v>
      </c>
      <c r="B398" s="9">
        <v>2566.21</v>
      </c>
      <c r="C398" s="258"/>
      <c r="D398" s="9"/>
      <c r="E398" s="258"/>
      <c r="F398" s="9"/>
    </row>
    <row r="399" spans="1:6" hidden="1" x14ac:dyDescent="0.35">
      <c r="A399" s="59" t="s">
        <v>418</v>
      </c>
      <c r="B399" s="9">
        <v>2566.21</v>
      </c>
      <c r="C399" s="258"/>
      <c r="D399" s="9"/>
      <c r="E399" s="258"/>
      <c r="F399" s="9"/>
    </row>
    <row r="400" spans="1:6" hidden="1" x14ac:dyDescent="0.35">
      <c r="A400" s="59" t="s">
        <v>419</v>
      </c>
      <c r="B400" s="9">
        <v>2566.21</v>
      </c>
      <c r="C400" s="258"/>
      <c r="D400" s="9"/>
      <c r="E400" s="258"/>
      <c r="F400" s="9"/>
    </row>
    <row r="401" spans="1:6" hidden="1" x14ac:dyDescent="0.35">
      <c r="A401" s="59" t="s">
        <v>420</v>
      </c>
      <c r="B401" s="9">
        <v>2566.21</v>
      </c>
      <c r="C401" s="258"/>
      <c r="D401" s="9"/>
      <c r="E401" s="258"/>
      <c r="F401" s="9"/>
    </row>
    <row r="402" spans="1:6" hidden="1" x14ac:dyDescent="0.35">
      <c r="A402" s="59" t="s">
        <v>421</v>
      </c>
      <c r="B402" s="9">
        <v>2566.21</v>
      </c>
      <c r="C402" s="258"/>
      <c r="D402" s="9"/>
      <c r="E402" s="258"/>
      <c r="F402" s="9"/>
    </row>
    <row r="403" spans="1:6" hidden="1" x14ac:dyDescent="0.35">
      <c r="A403" s="59" t="s">
        <v>422</v>
      </c>
      <c r="B403" s="9">
        <v>2566.21</v>
      </c>
      <c r="C403" s="258"/>
      <c r="D403" s="9"/>
      <c r="E403" s="258"/>
      <c r="F403" s="9"/>
    </row>
    <row r="404" spans="1:6" hidden="1" x14ac:dyDescent="0.35">
      <c r="A404" s="59" t="s">
        <v>423</v>
      </c>
      <c r="B404" s="9">
        <v>2566.21</v>
      </c>
      <c r="C404" s="258"/>
      <c r="D404" s="9"/>
      <c r="E404" s="258"/>
      <c r="F404" s="9"/>
    </row>
    <row r="405" spans="1:6" hidden="1" x14ac:dyDescent="0.35">
      <c r="A405" s="59" t="s">
        <v>424</v>
      </c>
      <c r="B405" s="9">
        <v>2566.21</v>
      </c>
      <c r="C405" s="258"/>
      <c r="D405" s="9"/>
      <c r="E405" s="258"/>
      <c r="F405" s="9"/>
    </row>
    <row r="406" spans="1:6" hidden="1" x14ac:dyDescent="0.35">
      <c r="A406" s="59" t="s">
        <v>425</v>
      </c>
      <c r="B406" s="9">
        <v>2566.21</v>
      </c>
      <c r="C406" s="258"/>
      <c r="D406" s="9"/>
      <c r="E406" s="258"/>
      <c r="F406" s="9"/>
    </row>
    <row r="407" spans="1:6" hidden="1" x14ac:dyDescent="0.35">
      <c r="A407" s="59" t="s">
        <v>426</v>
      </c>
      <c r="B407" s="9">
        <v>2566.21</v>
      </c>
      <c r="C407" s="258"/>
      <c r="D407" s="9"/>
      <c r="E407" s="258"/>
      <c r="F407" s="9"/>
    </row>
    <row r="408" spans="1:6" hidden="1" x14ac:dyDescent="0.35">
      <c r="A408" s="59" t="s">
        <v>427</v>
      </c>
      <c r="B408" s="9">
        <v>2566.21</v>
      </c>
      <c r="C408" s="258"/>
      <c r="D408" s="9"/>
      <c r="E408" s="258"/>
      <c r="F408" s="9"/>
    </row>
    <row r="409" spans="1:6" hidden="1" x14ac:dyDescent="0.35">
      <c r="A409" s="59" t="s">
        <v>428</v>
      </c>
      <c r="B409" s="9">
        <v>2566.21</v>
      </c>
      <c r="C409" s="258"/>
      <c r="D409" s="9"/>
      <c r="E409" s="258"/>
      <c r="F409" s="9"/>
    </row>
    <row r="410" spans="1:6" hidden="1" x14ac:dyDescent="0.35">
      <c r="A410" s="59" t="s">
        <v>429</v>
      </c>
      <c r="B410" s="9">
        <v>2566.21</v>
      </c>
      <c r="C410" s="258"/>
      <c r="D410" s="9"/>
      <c r="E410" s="258"/>
      <c r="F410" s="9"/>
    </row>
    <row r="411" spans="1:6" hidden="1" x14ac:dyDescent="0.35">
      <c r="A411" s="59" t="s">
        <v>430</v>
      </c>
      <c r="B411" s="9">
        <v>2566.21</v>
      </c>
      <c r="C411" s="258"/>
      <c r="D411" s="9"/>
      <c r="E411" s="258"/>
      <c r="F411" s="9"/>
    </row>
    <row r="412" spans="1:6" hidden="1" x14ac:dyDescent="0.35">
      <c r="A412" s="59" t="s">
        <v>431</v>
      </c>
      <c r="B412" s="9">
        <v>2566.21</v>
      </c>
      <c r="C412" s="258"/>
      <c r="D412" s="9"/>
      <c r="E412" s="258"/>
      <c r="F412" s="9"/>
    </row>
    <row r="413" spans="1:6" hidden="1" x14ac:dyDescent="0.35">
      <c r="A413" s="59" t="s">
        <v>432</v>
      </c>
      <c r="B413" s="9">
        <v>2566.21</v>
      </c>
      <c r="C413" s="258"/>
      <c r="D413" s="9"/>
      <c r="E413" s="258"/>
      <c r="F413" s="9"/>
    </row>
    <row r="414" spans="1:6" hidden="1" x14ac:dyDescent="0.35">
      <c r="A414" s="59" t="s">
        <v>433</v>
      </c>
      <c r="B414" s="9">
        <v>2566.21</v>
      </c>
      <c r="C414" s="258"/>
      <c r="D414" s="9"/>
      <c r="E414" s="258"/>
      <c r="F414" s="9"/>
    </row>
    <row r="415" spans="1:6" hidden="1" x14ac:dyDescent="0.35">
      <c r="A415" s="59" t="s">
        <v>434</v>
      </c>
      <c r="B415" s="9">
        <v>2566.21</v>
      </c>
      <c r="C415" s="258"/>
      <c r="D415" s="9"/>
      <c r="E415" s="258"/>
      <c r="F415" s="9"/>
    </row>
    <row r="416" spans="1:6" hidden="1" x14ac:dyDescent="0.35">
      <c r="A416" s="59" t="s">
        <v>435</v>
      </c>
      <c r="B416" s="9">
        <v>2566.21</v>
      </c>
      <c r="C416" s="258"/>
      <c r="D416" s="9"/>
      <c r="E416" s="258"/>
      <c r="F416" s="9"/>
    </row>
    <row r="417" spans="1:6" hidden="1" x14ac:dyDescent="0.35">
      <c r="A417" s="59" t="s">
        <v>436</v>
      </c>
      <c r="B417" s="9">
        <v>2566.21</v>
      </c>
      <c r="C417" s="258"/>
      <c r="D417" s="9"/>
      <c r="E417" s="258"/>
      <c r="F417" s="9"/>
    </row>
    <row r="418" spans="1:6" hidden="1" x14ac:dyDescent="0.35">
      <c r="A418" s="59" t="s">
        <v>437</v>
      </c>
      <c r="B418" s="9">
        <v>2566.21</v>
      </c>
      <c r="C418" s="258"/>
      <c r="D418" s="9"/>
      <c r="E418" s="258"/>
      <c r="F418" s="9"/>
    </row>
    <row r="419" spans="1:6" hidden="1" x14ac:dyDescent="0.35">
      <c r="A419" s="59" t="s">
        <v>438</v>
      </c>
      <c r="B419" s="9">
        <v>2566.21</v>
      </c>
      <c r="C419" s="258"/>
      <c r="D419" s="9"/>
      <c r="E419" s="258"/>
      <c r="F419" s="9"/>
    </row>
    <row r="420" spans="1:6" hidden="1" x14ac:dyDescent="0.35">
      <c r="A420" s="59" t="s">
        <v>439</v>
      </c>
      <c r="B420" s="9">
        <v>2566.21</v>
      </c>
      <c r="C420" s="258"/>
      <c r="D420" s="9"/>
      <c r="E420" s="258"/>
      <c r="F420" s="9"/>
    </row>
    <row r="421" spans="1:6" hidden="1" x14ac:dyDescent="0.35">
      <c r="A421" s="59" t="s">
        <v>440</v>
      </c>
      <c r="B421" s="9">
        <v>2566.21</v>
      </c>
      <c r="C421" s="258"/>
      <c r="D421" s="9"/>
      <c r="E421" s="258"/>
      <c r="F421" s="9"/>
    </row>
    <row r="422" spans="1:6" hidden="1" x14ac:dyDescent="0.35">
      <c r="A422" s="59" t="s">
        <v>441</v>
      </c>
      <c r="B422" s="9">
        <v>2566.21</v>
      </c>
      <c r="C422" s="258"/>
      <c r="D422" s="9"/>
      <c r="E422" s="258"/>
      <c r="F422" s="9"/>
    </row>
    <row r="423" spans="1:6" hidden="1" x14ac:dyDescent="0.35">
      <c r="A423" s="59" t="s">
        <v>442</v>
      </c>
      <c r="B423" s="9">
        <v>2566.21</v>
      </c>
      <c r="C423" s="258"/>
      <c r="D423" s="9"/>
      <c r="E423" s="258"/>
      <c r="F423" s="9"/>
    </row>
    <row r="424" spans="1:6" hidden="1" x14ac:dyDescent="0.35">
      <c r="A424" s="59" t="s">
        <v>443</v>
      </c>
      <c r="B424" s="9">
        <v>2566.21</v>
      </c>
      <c r="C424" s="258"/>
      <c r="D424" s="9"/>
      <c r="E424" s="258"/>
      <c r="F424" s="9"/>
    </row>
    <row r="425" spans="1:6" hidden="1" x14ac:dyDescent="0.35">
      <c r="A425" s="59" t="s">
        <v>444</v>
      </c>
      <c r="B425" s="9">
        <v>2566.21</v>
      </c>
      <c r="C425" s="258"/>
      <c r="D425" s="9"/>
      <c r="E425" s="258"/>
      <c r="F425" s="9"/>
    </row>
    <row r="426" spans="1:6" hidden="1" x14ac:dyDescent="0.35">
      <c r="A426" s="59" t="s">
        <v>445</v>
      </c>
      <c r="B426" s="9">
        <v>2566.21</v>
      </c>
      <c r="C426" s="258"/>
      <c r="D426" s="9"/>
      <c r="E426" s="258"/>
      <c r="F426" s="9"/>
    </row>
    <row r="427" spans="1:6" hidden="1" x14ac:dyDescent="0.35">
      <c r="A427" s="59" t="s">
        <v>446</v>
      </c>
      <c r="B427" s="9">
        <v>2566.21</v>
      </c>
      <c r="C427" s="258"/>
      <c r="D427" s="9"/>
      <c r="E427" s="258"/>
      <c r="F427" s="9"/>
    </row>
    <row r="428" spans="1:6" hidden="1" x14ac:dyDescent="0.35">
      <c r="A428" s="59" t="s">
        <v>447</v>
      </c>
      <c r="B428" s="9">
        <v>2566.21</v>
      </c>
      <c r="C428" s="258"/>
      <c r="D428" s="9"/>
      <c r="E428" s="258"/>
      <c r="F428" s="9"/>
    </row>
    <row r="429" spans="1:6" hidden="1" x14ac:dyDescent="0.35">
      <c r="A429" s="59" t="s">
        <v>448</v>
      </c>
      <c r="B429" s="9">
        <v>2566.21</v>
      </c>
      <c r="C429" s="258"/>
      <c r="D429" s="9"/>
      <c r="E429" s="258"/>
      <c r="F429" s="9"/>
    </row>
    <row r="430" spans="1:6" hidden="1" x14ac:dyDescent="0.35">
      <c r="A430" s="59" t="s">
        <v>449</v>
      </c>
      <c r="B430" s="9">
        <v>2566.21</v>
      </c>
      <c r="C430" s="258"/>
      <c r="D430" s="9"/>
      <c r="E430" s="258"/>
      <c r="F430" s="9"/>
    </row>
    <row r="431" spans="1:6" hidden="1" x14ac:dyDescent="0.35">
      <c r="A431" s="59" t="s">
        <v>450</v>
      </c>
      <c r="B431" s="9">
        <v>2566.21</v>
      </c>
      <c r="C431" s="258"/>
      <c r="D431" s="9"/>
      <c r="E431" s="258"/>
      <c r="F431" s="9"/>
    </row>
    <row r="432" spans="1:6" hidden="1" x14ac:dyDescent="0.35">
      <c r="A432" s="59" t="s">
        <v>451</v>
      </c>
      <c r="B432" s="9">
        <v>2566.21</v>
      </c>
      <c r="C432" s="258"/>
      <c r="D432" s="9"/>
      <c r="E432" s="258"/>
      <c r="F432" s="9"/>
    </row>
    <row r="433" spans="1:6" hidden="1" x14ac:dyDescent="0.35">
      <c r="A433" s="59" t="s">
        <v>452</v>
      </c>
      <c r="B433" s="9">
        <v>2566.21</v>
      </c>
      <c r="C433" s="258"/>
      <c r="D433" s="9"/>
      <c r="E433" s="258"/>
      <c r="F433" s="9"/>
    </row>
    <row r="434" spans="1:6" hidden="1" x14ac:dyDescent="0.35">
      <c r="A434" s="59" t="s">
        <v>453</v>
      </c>
      <c r="B434" s="9">
        <v>2566.21</v>
      </c>
      <c r="C434" s="258"/>
      <c r="D434" s="9"/>
      <c r="E434" s="258"/>
      <c r="F434" s="9"/>
    </row>
    <row r="435" spans="1:6" hidden="1" x14ac:dyDescent="0.35">
      <c r="A435" s="59" t="s">
        <v>454</v>
      </c>
      <c r="B435" s="9">
        <v>2566.21</v>
      </c>
      <c r="C435" s="258"/>
      <c r="D435" s="9"/>
      <c r="E435" s="258"/>
      <c r="F435" s="9"/>
    </row>
    <row r="436" spans="1:6" hidden="1" x14ac:dyDescent="0.35">
      <c r="A436" s="59" t="s">
        <v>455</v>
      </c>
      <c r="B436" s="9">
        <v>2566.21</v>
      </c>
      <c r="C436" s="258"/>
      <c r="D436" s="9"/>
      <c r="E436" s="258"/>
      <c r="F436" s="9"/>
    </row>
    <row r="437" spans="1:6" hidden="1" x14ac:dyDescent="0.35">
      <c r="A437" s="59" t="s">
        <v>456</v>
      </c>
      <c r="B437" s="9">
        <v>2566.21</v>
      </c>
      <c r="C437" s="258"/>
      <c r="D437" s="9"/>
      <c r="E437" s="258"/>
      <c r="F437" s="9"/>
    </row>
    <row r="438" spans="1:6" hidden="1" x14ac:dyDescent="0.35">
      <c r="A438" s="59" t="s">
        <v>457</v>
      </c>
      <c r="B438" s="9">
        <v>2566.21</v>
      </c>
      <c r="C438" s="258"/>
      <c r="D438" s="9"/>
      <c r="E438" s="258"/>
      <c r="F438" s="9"/>
    </row>
    <row r="439" spans="1:6" hidden="1" x14ac:dyDescent="0.35">
      <c r="A439" s="59" t="s">
        <v>458</v>
      </c>
      <c r="B439" s="9">
        <v>2566.21</v>
      </c>
      <c r="C439" s="258"/>
      <c r="D439" s="9"/>
      <c r="E439" s="258"/>
      <c r="F439" s="9"/>
    </row>
    <row r="440" spans="1:6" hidden="1" x14ac:dyDescent="0.35">
      <c r="A440" s="59" t="s">
        <v>459</v>
      </c>
      <c r="B440" s="9">
        <v>2566.21</v>
      </c>
      <c r="C440" s="258"/>
      <c r="D440" s="9"/>
      <c r="E440" s="258"/>
      <c r="F440" s="9"/>
    </row>
    <row r="441" spans="1:6" hidden="1" x14ac:dyDescent="0.35">
      <c r="A441" s="59" t="s">
        <v>460</v>
      </c>
      <c r="B441" s="9">
        <v>2566.21</v>
      </c>
      <c r="C441" s="258"/>
      <c r="D441" s="9"/>
      <c r="E441" s="258"/>
      <c r="F441" s="9"/>
    </row>
    <row r="442" spans="1:6" hidden="1" x14ac:dyDescent="0.35">
      <c r="A442" s="59" t="s">
        <v>461</v>
      </c>
      <c r="B442" s="9">
        <v>2566.21</v>
      </c>
      <c r="C442" s="258"/>
      <c r="D442" s="9"/>
      <c r="E442" s="258"/>
      <c r="F442" s="9"/>
    </row>
    <row r="443" spans="1:6" hidden="1" x14ac:dyDescent="0.35">
      <c r="A443" s="59" t="s">
        <v>462</v>
      </c>
      <c r="B443" s="9">
        <v>2566.21</v>
      </c>
      <c r="C443" s="258"/>
      <c r="D443" s="9"/>
      <c r="E443" s="258"/>
      <c r="F443" s="9"/>
    </row>
    <row r="444" spans="1:6" hidden="1" x14ac:dyDescent="0.35">
      <c r="A444" s="59" t="s">
        <v>463</v>
      </c>
      <c r="B444" s="9">
        <v>2566.21</v>
      </c>
      <c r="C444" s="258"/>
      <c r="D444" s="9"/>
      <c r="E444" s="258"/>
      <c r="F444" s="9"/>
    </row>
    <row r="445" spans="1:6" hidden="1" x14ac:dyDescent="0.35">
      <c r="A445" s="59" t="s">
        <v>464</v>
      </c>
      <c r="B445" s="9">
        <v>2532.2399999999998</v>
      </c>
      <c r="C445" s="258"/>
      <c r="D445" s="9"/>
      <c r="E445" s="258"/>
      <c r="F445" s="9"/>
    </row>
    <row r="446" spans="1:6" hidden="1" x14ac:dyDescent="0.35">
      <c r="A446" s="59" t="s">
        <v>465</v>
      </c>
      <c r="B446" s="9">
        <v>2512.83</v>
      </c>
      <c r="C446" s="258"/>
      <c r="D446" s="9"/>
      <c r="E446" s="258"/>
      <c r="F446" s="9"/>
    </row>
    <row r="447" spans="1:6" hidden="1" x14ac:dyDescent="0.35">
      <c r="A447" s="59" t="s">
        <v>662</v>
      </c>
      <c r="B447" s="9">
        <v>2496.4499999999998</v>
      </c>
      <c r="C447" s="258"/>
      <c r="D447" s="9"/>
      <c r="E447" s="258"/>
      <c r="F447" s="9"/>
    </row>
    <row r="448" spans="1:6" hidden="1" x14ac:dyDescent="0.35">
      <c r="A448" s="59" t="s">
        <v>663</v>
      </c>
      <c r="B448" s="9">
        <v>2396.2040000000002</v>
      </c>
      <c r="C448" s="258"/>
      <c r="D448" s="9"/>
      <c r="E448" s="258"/>
      <c r="F448" s="9"/>
    </row>
    <row r="449" spans="1:6" hidden="1" x14ac:dyDescent="0.35">
      <c r="A449" s="59" t="s">
        <v>664</v>
      </c>
      <c r="B449" s="9">
        <v>2463.04</v>
      </c>
      <c r="C449" s="258"/>
      <c r="D449" s="9"/>
      <c r="E449" s="258"/>
      <c r="F449" s="9"/>
    </row>
    <row r="450" spans="1:6" hidden="1" x14ac:dyDescent="0.35">
      <c r="A450" s="59" t="s">
        <v>665</v>
      </c>
      <c r="B450" s="9">
        <v>2527.19</v>
      </c>
      <c r="C450" s="258"/>
      <c r="D450" s="9"/>
      <c r="E450" s="258"/>
      <c r="F450" s="9"/>
    </row>
    <row r="451" spans="1:6" hidden="1" x14ac:dyDescent="0.35">
      <c r="A451" s="59" t="s">
        <v>666</v>
      </c>
      <c r="B451" s="9">
        <v>2509</v>
      </c>
      <c r="C451" s="258"/>
      <c r="D451" s="9"/>
      <c r="E451" s="258"/>
      <c r="F451" s="9"/>
    </row>
    <row r="452" spans="1:6" hidden="1" x14ac:dyDescent="0.35">
      <c r="A452" s="59" t="s">
        <v>667</v>
      </c>
      <c r="B452" s="9">
        <v>2394</v>
      </c>
      <c r="C452" s="258"/>
      <c r="D452" s="9"/>
      <c r="E452" s="258"/>
      <c r="F452" s="9"/>
    </row>
    <row r="453" spans="1:6" hidden="1" x14ac:dyDescent="0.35">
      <c r="A453" s="59" t="s">
        <v>668</v>
      </c>
      <c r="B453" s="9">
        <v>2433</v>
      </c>
      <c r="C453" s="258"/>
      <c r="D453" s="9"/>
      <c r="E453" s="258"/>
      <c r="F453" s="9"/>
    </row>
    <row r="454" spans="1:6" hidden="1" x14ac:dyDescent="0.35">
      <c r="A454" s="59" t="s">
        <v>669</v>
      </c>
      <c r="B454" s="9">
        <v>2411.0700000000002</v>
      </c>
      <c r="C454" s="258"/>
      <c r="D454" s="9"/>
      <c r="E454" s="258"/>
      <c r="F454" s="9"/>
    </row>
    <row r="455" spans="1:6" hidden="1" x14ac:dyDescent="0.35">
      <c r="A455" s="59" t="s">
        <v>670</v>
      </c>
      <c r="B455" s="9">
        <v>2380.5</v>
      </c>
      <c r="C455" s="258"/>
      <c r="D455" s="9"/>
      <c r="E455" s="258"/>
      <c r="F455" s="9"/>
    </row>
    <row r="456" spans="1:6" hidden="1" x14ac:dyDescent="0.35">
      <c r="A456" s="59" t="s">
        <v>671</v>
      </c>
      <c r="B456" s="9">
        <v>2347.6799999999998</v>
      </c>
      <c r="C456" s="258"/>
      <c r="D456" s="9"/>
      <c r="E456" s="258"/>
      <c r="F456" s="9"/>
    </row>
    <row r="457" spans="1:6" hidden="1" x14ac:dyDescent="0.35">
      <c r="A457" s="59" t="s">
        <v>672</v>
      </c>
      <c r="B457" s="9">
        <v>2352.11</v>
      </c>
      <c r="C457" s="258"/>
      <c r="D457" s="9"/>
      <c r="E457" s="258"/>
      <c r="F457" s="9"/>
    </row>
    <row r="458" spans="1:6" hidden="1" x14ac:dyDescent="0.35">
      <c r="A458" s="59" t="s">
        <v>673</v>
      </c>
      <c r="B458" s="9">
        <v>2350.5070000000001</v>
      </c>
      <c r="C458" s="258"/>
      <c r="D458" s="9"/>
      <c r="E458" s="258"/>
      <c r="F458" s="9"/>
    </row>
    <row r="459" spans="1:6" hidden="1" x14ac:dyDescent="0.35">
      <c r="A459" s="59" t="s">
        <v>674</v>
      </c>
      <c r="B459" s="9">
        <v>2325.25</v>
      </c>
      <c r="C459" s="258"/>
      <c r="D459" s="9"/>
      <c r="E459" s="258"/>
      <c r="F459" s="9"/>
    </row>
    <row r="460" spans="1:6" hidden="1" x14ac:dyDescent="0.35">
      <c r="A460" s="59" t="s">
        <v>675</v>
      </c>
      <c r="B460" s="9">
        <v>2302.7199999999998</v>
      </c>
      <c r="C460" s="258"/>
      <c r="D460" s="9"/>
      <c r="E460" s="258"/>
      <c r="F460" s="9"/>
    </row>
    <row r="461" spans="1:6" hidden="1" x14ac:dyDescent="0.35">
      <c r="A461" s="59" t="s">
        <v>676</v>
      </c>
      <c r="B461" s="9">
        <v>2302.7199999999998</v>
      </c>
      <c r="C461" s="258"/>
      <c r="D461" s="9"/>
      <c r="E461" s="258"/>
      <c r="F461" s="9"/>
    </row>
    <row r="462" spans="1:6" hidden="1" x14ac:dyDescent="0.35">
      <c r="A462" s="59" t="s">
        <v>677</v>
      </c>
      <c r="B462" s="9">
        <v>2292.88</v>
      </c>
      <c r="C462" s="258"/>
      <c r="D462" s="9"/>
      <c r="E462" s="258"/>
      <c r="F462" s="9"/>
    </row>
    <row r="463" spans="1:6" hidden="1" x14ac:dyDescent="0.35">
      <c r="A463" s="59" t="s">
        <v>678</v>
      </c>
      <c r="B463" s="9">
        <v>2294.1060000000002</v>
      </c>
      <c r="C463" s="258"/>
      <c r="D463" s="9"/>
      <c r="E463" s="258"/>
      <c r="F463" s="9"/>
    </row>
    <row r="464" spans="1:6" hidden="1" x14ac:dyDescent="0.35">
      <c r="A464" s="59" t="s">
        <v>679</v>
      </c>
      <c r="B464" s="9">
        <v>2315.1970000000001</v>
      </c>
      <c r="C464" s="258"/>
      <c r="D464" s="9"/>
      <c r="E464" s="258"/>
      <c r="F464" s="9"/>
    </row>
    <row r="465" spans="1:6" hidden="1" x14ac:dyDescent="0.35">
      <c r="A465" s="59" t="s">
        <v>681</v>
      </c>
      <c r="B465" s="9">
        <v>2328.16</v>
      </c>
      <c r="C465" s="258"/>
      <c r="D465" s="9"/>
      <c r="E465" s="258"/>
      <c r="F465" s="9"/>
    </row>
    <row r="466" spans="1:6" hidden="1" x14ac:dyDescent="0.35">
      <c r="A466" s="59" t="s">
        <v>682</v>
      </c>
      <c r="B466" s="9">
        <v>2327.15</v>
      </c>
      <c r="C466" s="258"/>
      <c r="D466" s="9"/>
      <c r="E466" s="258"/>
      <c r="F466" s="9"/>
    </row>
    <row r="467" spans="1:6" hidden="1" x14ac:dyDescent="0.35">
      <c r="A467" s="59" t="s">
        <v>683</v>
      </c>
      <c r="B467" s="9">
        <v>2326.13</v>
      </c>
      <c r="C467" s="258"/>
      <c r="D467" s="9"/>
      <c r="E467" s="258"/>
      <c r="F467" s="9"/>
    </row>
    <row r="468" spans="1:6" hidden="1" x14ac:dyDescent="0.35">
      <c r="A468" s="59" t="s">
        <v>684</v>
      </c>
      <c r="B468" s="9">
        <v>2302.2199999999998</v>
      </c>
      <c r="C468" s="258"/>
      <c r="D468" s="9"/>
      <c r="E468" s="258"/>
      <c r="F468" s="9"/>
    </row>
    <row r="469" spans="1:6" hidden="1" x14ac:dyDescent="0.35">
      <c r="A469" s="59" t="s">
        <v>685</v>
      </c>
      <c r="B469" s="9">
        <v>2336.5100000000002</v>
      </c>
      <c r="C469" s="258"/>
      <c r="D469" s="9"/>
      <c r="E469" s="258"/>
      <c r="F469" s="9"/>
    </row>
    <row r="470" spans="1:6" hidden="1" x14ac:dyDescent="0.35">
      <c r="A470" s="59" t="s">
        <v>686</v>
      </c>
      <c r="B470" s="9">
        <v>2322.75</v>
      </c>
      <c r="C470" s="258"/>
      <c r="D470" s="9"/>
      <c r="E470" s="258"/>
      <c r="F470" s="9"/>
    </row>
    <row r="471" spans="1:6" hidden="1" x14ac:dyDescent="0.35">
      <c r="A471" s="59" t="s">
        <v>687</v>
      </c>
      <c r="B471" s="9">
        <v>2330.2399999999998</v>
      </c>
      <c r="C471" s="258"/>
      <c r="D471" s="9"/>
      <c r="E471" s="258"/>
      <c r="F471" s="9"/>
    </row>
    <row r="472" spans="1:6" hidden="1" x14ac:dyDescent="0.35">
      <c r="A472" s="59" t="s">
        <v>688</v>
      </c>
      <c r="B472" s="9">
        <v>2318.7600000000002</v>
      </c>
      <c r="C472" s="258"/>
      <c r="D472" s="9"/>
      <c r="E472" s="258"/>
      <c r="F472" s="9"/>
    </row>
    <row r="473" spans="1:6" hidden="1" x14ac:dyDescent="0.35">
      <c r="A473" s="59" t="s">
        <v>689</v>
      </c>
      <c r="B473" s="9">
        <v>2281.9499999999998</v>
      </c>
      <c r="C473" s="258"/>
      <c r="D473" s="9"/>
      <c r="E473" s="258"/>
      <c r="F473" s="9"/>
    </row>
    <row r="474" spans="1:6" hidden="1" x14ac:dyDescent="0.35">
      <c r="A474" s="59" t="s">
        <v>690</v>
      </c>
      <c r="B474" s="9">
        <v>2268.59</v>
      </c>
      <c r="C474" s="258"/>
      <c r="D474" s="9"/>
      <c r="E474" s="258"/>
      <c r="F474" s="9"/>
    </row>
    <row r="475" spans="1:6" hidden="1" x14ac:dyDescent="0.35">
      <c r="A475" s="59" t="s">
        <v>691</v>
      </c>
      <c r="B475" s="9">
        <v>2273.19</v>
      </c>
      <c r="C475" s="258"/>
      <c r="D475" s="9"/>
      <c r="E475" s="258"/>
      <c r="F475" s="9"/>
    </row>
    <row r="476" spans="1:6" hidden="1" x14ac:dyDescent="0.35">
      <c r="A476" s="59" t="s">
        <v>692</v>
      </c>
      <c r="B476" s="9">
        <v>2264.5300000000002</v>
      </c>
      <c r="C476" s="258"/>
      <c r="D476" s="9"/>
      <c r="E476" s="258"/>
      <c r="F476" s="9"/>
    </row>
    <row r="477" spans="1:6" hidden="1" x14ac:dyDescent="0.35">
      <c r="A477" s="59" t="s">
        <v>693</v>
      </c>
      <c r="B477" s="9">
        <v>2175.14</v>
      </c>
      <c r="C477" s="258"/>
      <c r="D477" s="9"/>
      <c r="E477" s="258"/>
      <c r="F477" s="9"/>
    </row>
    <row r="478" spans="1:6" hidden="1" x14ac:dyDescent="0.35">
      <c r="A478" s="59" t="s">
        <v>694</v>
      </c>
      <c r="B478" s="9">
        <v>2161.31</v>
      </c>
      <c r="C478" s="258"/>
      <c r="D478" s="9"/>
      <c r="E478" s="258"/>
      <c r="F478" s="9"/>
    </row>
    <row r="479" spans="1:6" hidden="1" x14ac:dyDescent="0.35">
      <c r="A479" s="59" t="s">
        <v>695</v>
      </c>
      <c r="B479" s="9">
        <v>2180.92</v>
      </c>
      <c r="C479" s="258"/>
      <c r="D479" s="9"/>
      <c r="E479" s="258"/>
      <c r="F479" s="9"/>
    </row>
    <row r="480" spans="1:6" hidden="1" x14ac:dyDescent="0.35">
      <c r="A480" s="59" t="s">
        <v>696</v>
      </c>
      <c r="B480" s="9">
        <v>2204.3000000000002</v>
      </c>
      <c r="C480" s="258"/>
      <c r="D480" s="9"/>
      <c r="E480" s="258"/>
      <c r="F480" s="9"/>
    </row>
    <row r="481" spans="1:6" hidden="1" x14ac:dyDescent="0.35">
      <c r="A481" s="59" t="s">
        <v>697</v>
      </c>
      <c r="B481" s="9">
        <v>2170.4699999999998</v>
      </c>
      <c r="C481" s="258"/>
      <c r="D481" s="9"/>
      <c r="E481" s="258"/>
      <c r="F481" s="9"/>
    </row>
    <row r="482" spans="1:6" hidden="1" x14ac:dyDescent="0.35">
      <c r="A482" s="59" t="s">
        <v>698</v>
      </c>
      <c r="B482" s="9">
        <v>2156.4499999999998</v>
      </c>
      <c r="C482" s="258"/>
      <c r="D482" s="9"/>
      <c r="E482" s="258"/>
      <c r="F482" s="9"/>
    </row>
    <row r="483" spans="1:6" hidden="1" x14ac:dyDescent="0.35">
      <c r="A483" s="59" t="s">
        <v>699</v>
      </c>
      <c r="B483" s="9">
        <v>2180.09</v>
      </c>
      <c r="C483" s="258"/>
      <c r="D483" s="9"/>
      <c r="E483" s="258"/>
      <c r="F483" s="9"/>
    </row>
    <row r="484" spans="1:6" hidden="1" x14ac:dyDescent="0.35">
      <c r="A484" s="59" t="s">
        <v>505</v>
      </c>
      <c r="B484" s="9">
        <v>2198.94</v>
      </c>
      <c r="C484" s="258"/>
      <c r="D484" s="9"/>
      <c r="E484" s="258"/>
      <c r="F484" s="9"/>
    </row>
    <row r="485" spans="1:6" hidden="1" x14ac:dyDescent="0.35">
      <c r="A485" s="59" t="s">
        <v>506</v>
      </c>
      <c r="B485" s="9">
        <v>2310.0070000000001</v>
      </c>
      <c r="C485" s="258"/>
      <c r="D485" s="9"/>
      <c r="E485" s="258"/>
      <c r="F485" s="9"/>
    </row>
    <row r="486" spans="1:6" hidden="1" x14ac:dyDescent="0.35">
      <c r="A486" s="59" t="s">
        <v>507</v>
      </c>
      <c r="B486" s="9">
        <v>2301.8020000000001</v>
      </c>
      <c r="C486" s="258"/>
      <c r="D486" s="9"/>
      <c r="E486" s="258"/>
      <c r="F486" s="9"/>
    </row>
    <row r="487" spans="1:6" hidden="1" x14ac:dyDescent="0.35">
      <c r="A487" s="59" t="s">
        <v>508</v>
      </c>
      <c r="B487" s="9">
        <v>2292.92</v>
      </c>
      <c r="C487" s="258"/>
      <c r="D487" s="9"/>
      <c r="E487" s="258"/>
      <c r="F487" s="9"/>
    </row>
    <row r="488" spans="1:6" hidden="1" x14ac:dyDescent="0.35">
      <c r="A488" s="59" t="s">
        <v>509</v>
      </c>
      <c r="B488" s="9">
        <v>2279.1799999999998</v>
      </c>
      <c r="C488" s="258"/>
      <c r="D488" s="9"/>
      <c r="E488" s="258"/>
      <c r="F488" s="9"/>
    </row>
    <row r="489" spans="1:6" hidden="1" x14ac:dyDescent="0.35">
      <c r="A489" s="59" t="s">
        <v>510</v>
      </c>
      <c r="B489" s="9">
        <v>2252.83</v>
      </c>
      <c r="C489" s="258"/>
      <c r="D489" s="9"/>
      <c r="E489" s="258"/>
      <c r="F489" s="9"/>
    </row>
    <row r="490" spans="1:6" hidden="1" x14ac:dyDescent="0.35">
      <c r="A490" s="59" t="s">
        <v>511</v>
      </c>
      <c r="B490" s="9">
        <v>2256.34</v>
      </c>
      <c r="C490" s="258"/>
      <c r="D490" s="9"/>
      <c r="E490" s="258"/>
      <c r="F490" s="9"/>
    </row>
    <row r="491" spans="1:6" hidden="1" x14ac:dyDescent="0.35">
      <c r="A491" s="59" t="s">
        <v>512</v>
      </c>
      <c r="B491" s="9">
        <v>2224.66</v>
      </c>
      <c r="C491" s="258"/>
      <c r="D491" s="9"/>
      <c r="E491" s="258"/>
      <c r="F491" s="9"/>
    </row>
    <row r="492" spans="1:6" hidden="1" x14ac:dyDescent="0.35">
      <c r="A492" s="239" t="s">
        <v>513</v>
      </c>
      <c r="B492" s="9">
        <v>2191.0100000000002</v>
      </c>
      <c r="C492" s="258"/>
      <c r="D492" s="9"/>
      <c r="E492" s="258"/>
      <c r="F492" s="9"/>
    </row>
    <row r="493" spans="1:6" hidden="1" x14ac:dyDescent="0.35">
      <c r="A493" s="239" t="s">
        <v>514</v>
      </c>
      <c r="B493" s="9">
        <v>2189.8000000000002</v>
      </c>
      <c r="C493" s="258"/>
      <c r="D493" s="9"/>
      <c r="E493" s="258"/>
      <c r="F493" s="9"/>
    </row>
    <row r="494" spans="1:6" hidden="1" x14ac:dyDescent="0.35">
      <c r="A494" s="239" t="s">
        <v>515</v>
      </c>
      <c r="B494" s="9">
        <v>2178.46</v>
      </c>
      <c r="C494" s="258"/>
      <c r="D494" s="9"/>
      <c r="E494" s="258"/>
      <c r="F494" s="9"/>
    </row>
    <row r="495" spans="1:6" hidden="1" x14ac:dyDescent="0.35">
      <c r="A495" s="239" t="s">
        <v>516</v>
      </c>
      <c r="B495" s="9">
        <v>2169.91</v>
      </c>
      <c r="C495" s="258"/>
      <c r="D495" s="9"/>
      <c r="E495" s="258"/>
      <c r="F495" s="9"/>
    </row>
    <row r="496" spans="1:6" hidden="1" x14ac:dyDescent="0.35">
      <c r="A496" s="239" t="s">
        <v>517</v>
      </c>
      <c r="B496" s="9">
        <v>2144.58</v>
      </c>
      <c r="C496" s="258"/>
      <c r="D496" s="9"/>
      <c r="E496" s="258"/>
      <c r="F496" s="9"/>
    </row>
    <row r="497" spans="1:6" hidden="1" x14ac:dyDescent="0.35">
      <c r="A497" s="239" t="s">
        <v>518</v>
      </c>
      <c r="B497" s="9">
        <v>2152.7600000000002</v>
      </c>
      <c r="C497" s="258"/>
      <c r="D497" s="9"/>
      <c r="E497" s="258"/>
      <c r="F497" s="9"/>
    </row>
    <row r="498" spans="1:6" hidden="1" x14ac:dyDescent="0.35">
      <c r="A498" s="239" t="s">
        <v>519</v>
      </c>
      <c r="B498" s="9">
        <v>2124.52</v>
      </c>
      <c r="C498" s="258"/>
      <c r="D498" s="9"/>
      <c r="E498" s="258"/>
      <c r="F498" s="9"/>
    </row>
    <row r="499" spans="1:6" hidden="1" x14ac:dyDescent="0.35">
      <c r="A499" s="239" t="s">
        <v>520</v>
      </c>
      <c r="B499" s="9">
        <v>2075.29</v>
      </c>
      <c r="C499" s="258"/>
      <c r="D499" s="9"/>
      <c r="E499" s="258"/>
      <c r="F499" s="9"/>
    </row>
    <row r="500" spans="1:6" hidden="1" x14ac:dyDescent="0.35">
      <c r="A500" s="239" t="s">
        <v>521</v>
      </c>
      <c r="B500" s="9">
        <v>2074.09</v>
      </c>
      <c r="C500" s="258"/>
      <c r="D500" s="9"/>
      <c r="E500" s="258"/>
      <c r="F500" s="9"/>
    </row>
    <row r="501" spans="1:6" hidden="1" x14ac:dyDescent="0.35">
      <c r="A501" s="239" t="s">
        <v>522</v>
      </c>
      <c r="B501" s="9">
        <v>2089.1</v>
      </c>
      <c r="C501" s="258"/>
      <c r="D501" s="9"/>
      <c r="E501" s="258"/>
      <c r="F501" s="9"/>
    </row>
    <row r="502" spans="1:6" hidden="1" x14ac:dyDescent="0.35">
      <c r="A502" s="239" t="s">
        <v>523</v>
      </c>
      <c r="B502" s="9">
        <v>2084.25</v>
      </c>
      <c r="C502" s="258"/>
      <c r="D502" s="9"/>
      <c r="E502" s="258"/>
      <c r="F502" s="9"/>
    </row>
    <row r="503" spans="1:6" hidden="1" x14ac:dyDescent="0.35">
      <c r="A503" s="239" t="s">
        <v>524</v>
      </c>
      <c r="B503" s="9">
        <v>2034.17</v>
      </c>
      <c r="C503" s="258"/>
      <c r="D503" s="9"/>
      <c r="E503" s="258"/>
      <c r="F503" s="9"/>
    </row>
    <row r="504" spans="1:6" hidden="1" x14ac:dyDescent="0.35">
      <c r="A504" s="239" t="s">
        <v>525</v>
      </c>
      <c r="B504" s="9">
        <v>2008.66</v>
      </c>
      <c r="C504" s="258"/>
      <c r="D504" s="9"/>
      <c r="E504" s="258"/>
      <c r="F504" s="9"/>
    </row>
    <row r="505" spans="1:6" hidden="1" x14ac:dyDescent="0.35">
      <c r="A505" s="239" t="s">
        <v>526</v>
      </c>
      <c r="B505" s="9">
        <v>1970.17</v>
      </c>
      <c r="C505" s="258"/>
      <c r="D505" s="9"/>
      <c r="E505" s="258"/>
      <c r="F505" s="9"/>
    </row>
    <row r="506" spans="1:6" hidden="1" x14ac:dyDescent="0.35">
      <c r="A506" s="239" t="s">
        <v>527</v>
      </c>
      <c r="B506" s="9">
        <v>1955.23</v>
      </c>
      <c r="C506" s="258"/>
      <c r="D506" s="9"/>
      <c r="E506" s="258"/>
      <c r="F506" s="9"/>
    </row>
    <row r="507" spans="1:6" hidden="1" x14ac:dyDescent="0.35">
      <c r="A507" s="239" t="s">
        <v>528</v>
      </c>
      <c r="B507" s="9">
        <v>1990.46</v>
      </c>
      <c r="C507" s="258"/>
      <c r="D507" s="9"/>
      <c r="E507" s="258"/>
      <c r="F507" s="9"/>
    </row>
    <row r="508" spans="1:6" hidden="1" x14ac:dyDescent="0.35">
      <c r="A508" s="239" t="s">
        <v>529</v>
      </c>
      <c r="B508" s="9">
        <v>2001.31</v>
      </c>
      <c r="C508" s="258"/>
      <c r="D508" s="9"/>
      <c r="E508" s="258"/>
      <c r="F508" s="9"/>
    </row>
    <row r="509" spans="1:6" hidden="1" x14ac:dyDescent="0.35">
      <c r="A509" s="239" t="s">
        <v>530</v>
      </c>
      <c r="B509" s="9">
        <v>2046.68</v>
      </c>
      <c r="C509" s="258"/>
      <c r="D509" s="9"/>
      <c r="E509" s="258"/>
      <c r="F509" s="9"/>
    </row>
    <row r="510" spans="1:6" hidden="1" x14ac:dyDescent="0.35">
      <c r="A510" s="239" t="s">
        <v>531</v>
      </c>
      <c r="B510" s="9">
        <v>2084.11</v>
      </c>
      <c r="C510" s="258"/>
      <c r="D510" s="9"/>
      <c r="E510" s="258"/>
      <c r="F510" s="9"/>
    </row>
    <row r="511" spans="1:6" hidden="1" x14ac:dyDescent="0.35">
      <c r="A511" s="239" t="s">
        <v>532</v>
      </c>
      <c r="B511" s="9">
        <v>2047.82</v>
      </c>
      <c r="C511" s="258"/>
      <c r="D511" s="9"/>
      <c r="E511" s="258"/>
      <c r="F511" s="9"/>
    </row>
    <row r="512" spans="1:6" hidden="1" x14ac:dyDescent="0.35">
      <c r="A512" s="239" t="s">
        <v>533</v>
      </c>
      <c r="B512" s="9">
        <v>2036.33</v>
      </c>
      <c r="C512" s="258"/>
      <c r="D512" s="9"/>
      <c r="E512" s="258"/>
      <c r="F512" s="9"/>
    </row>
    <row r="513" spans="1:6" hidden="1" x14ac:dyDescent="0.35">
      <c r="A513" s="239" t="s">
        <v>534</v>
      </c>
      <c r="B513" s="9">
        <v>2034.13</v>
      </c>
      <c r="C513" s="258"/>
      <c r="D513" s="9"/>
      <c r="E513" s="258"/>
      <c r="F513" s="9"/>
    </row>
    <row r="514" spans="1:6" hidden="1" x14ac:dyDescent="0.35">
      <c r="A514" s="239" t="s">
        <v>535</v>
      </c>
      <c r="B514" s="9">
        <v>2030.88</v>
      </c>
      <c r="C514" s="258"/>
      <c r="D514" s="9"/>
      <c r="E514" s="258"/>
      <c r="F514" s="9"/>
    </row>
    <row r="515" spans="1:6" hidden="1" x14ac:dyDescent="0.35">
      <c r="A515" s="239" t="s">
        <v>536</v>
      </c>
      <c r="B515" s="9">
        <v>1987.18</v>
      </c>
      <c r="C515" s="258"/>
      <c r="D515" s="9"/>
      <c r="E515" s="258"/>
      <c r="F515" s="9"/>
    </row>
    <row r="516" spans="1:6" hidden="1" x14ac:dyDescent="0.35">
      <c r="A516" s="239" t="s">
        <v>537</v>
      </c>
      <c r="B516" s="9">
        <v>1993.04</v>
      </c>
      <c r="C516" s="258"/>
      <c r="D516" s="9"/>
      <c r="E516" s="258"/>
      <c r="F516" s="9"/>
    </row>
    <row r="517" spans="1:6" hidden="1" x14ac:dyDescent="0.35">
      <c r="A517" s="239" t="s">
        <v>538</v>
      </c>
      <c r="B517" s="9">
        <v>1998.32</v>
      </c>
      <c r="C517" s="258"/>
      <c r="D517" s="9"/>
      <c r="E517" s="258"/>
      <c r="F517" s="9"/>
    </row>
    <row r="518" spans="1:6" hidden="1" x14ac:dyDescent="0.35">
      <c r="A518" s="239" t="s">
        <v>539</v>
      </c>
      <c r="B518" s="9">
        <v>1978.16</v>
      </c>
      <c r="C518" s="258"/>
      <c r="D518" s="9"/>
      <c r="E518" s="258"/>
      <c r="F518" s="9"/>
    </row>
    <row r="519" spans="1:6" hidden="1" x14ac:dyDescent="0.35">
      <c r="A519" s="239" t="s">
        <v>540</v>
      </c>
      <c r="B519" s="9">
        <v>1976.61</v>
      </c>
      <c r="C519" s="258"/>
      <c r="D519" s="9"/>
      <c r="E519" s="258"/>
      <c r="F519" s="9"/>
    </row>
    <row r="520" spans="1:6" hidden="1" x14ac:dyDescent="0.35">
      <c r="A520" s="239" t="s">
        <v>541</v>
      </c>
      <c r="B520" s="9">
        <v>1984.38</v>
      </c>
      <c r="C520" s="258"/>
      <c r="D520" s="9"/>
      <c r="E520" s="258"/>
      <c r="F520" s="9"/>
    </row>
    <row r="521" spans="1:6" hidden="1" x14ac:dyDescent="0.35">
      <c r="A521" s="239" t="s">
        <v>542</v>
      </c>
      <c r="B521" s="9">
        <v>1971.95</v>
      </c>
      <c r="C521" s="258"/>
      <c r="D521" s="9"/>
      <c r="E521" s="258"/>
      <c r="F521" s="9"/>
    </row>
    <row r="522" spans="1:6" hidden="1" x14ac:dyDescent="0.35">
      <c r="A522" s="239" t="s">
        <v>543</v>
      </c>
      <c r="B522" s="9">
        <v>1984.2059999999999</v>
      </c>
      <c r="C522" s="258"/>
      <c r="D522" s="9"/>
      <c r="E522" s="258"/>
      <c r="F522" s="9"/>
    </row>
    <row r="523" spans="1:6" hidden="1" x14ac:dyDescent="0.35">
      <c r="A523" s="239" t="s">
        <v>544</v>
      </c>
      <c r="B523" s="9">
        <v>1978.0250000000001</v>
      </c>
      <c r="C523" s="258"/>
      <c r="D523" s="9"/>
      <c r="E523" s="258"/>
      <c r="F523" s="9"/>
    </row>
    <row r="524" spans="1:6" hidden="1" x14ac:dyDescent="0.35">
      <c r="A524" s="239" t="s">
        <v>545</v>
      </c>
      <c r="B524" s="9">
        <v>1948.16</v>
      </c>
      <c r="C524" s="258"/>
      <c r="D524" s="9"/>
      <c r="E524" s="258"/>
      <c r="F524" s="9"/>
    </row>
    <row r="525" spans="1:6" hidden="1" x14ac:dyDescent="0.35">
      <c r="A525" s="239" t="s">
        <v>546</v>
      </c>
      <c r="B525" s="9">
        <v>1946.56</v>
      </c>
      <c r="C525" s="258"/>
      <c r="D525" s="9"/>
      <c r="E525" s="258"/>
      <c r="F525" s="9"/>
    </row>
    <row r="526" spans="1:6" hidden="1" x14ac:dyDescent="0.35">
      <c r="A526" s="239" t="s">
        <v>547</v>
      </c>
      <c r="B526" s="9">
        <v>1924.43</v>
      </c>
      <c r="C526" s="258"/>
      <c r="D526" s="9"/>
      <c r="E526" s="258"/>
      <c r="F526" s="9"/>
    </row>
    <row r="527" spans="1:6" hidden="1" x14ac:dyDescent="0.35">
      <c r="A527" s="239" t="s">
        <v>548</v>
      </c>
      <c r="B527" s="9">
        <v>1951.33</v>
      </c>
      <c r="C527" s="258"/>
      <c r="D527" s="9"/>
      <c r="E527" s="258"/>
      <c r="F527" s="9"/>
    </row>
    <row r="528" spans="1:6" hidden="1" x14ac:dyDescent="0.35">
      <c r="A528" s="239" t="s">
        <v>549</v>
      </c>
      <c r="B528" s="9">
        <v>1972.32</v>
      </c>
      <c r="C528" s="258"/>
      <c r="D528" s="9"/>
      <c r="E528" s="258"/>
      <c r="F528" s="9"/>
    </row>
    <row r="529" spans="1:6" hidden="1" x14ac:dyDescent="0.35">
      <c r="A529" s="239" t="s">
        <v>550</v>
      </c>
      <c r="B529" s="9">
        <v>1931.96</v>
      </c>
      <c r="C529" s="258"/>
      <c r="D529" s="9"/>
      <c r="E529" s="258"/>
      <c r="F529" s="9"/>
    </row>
    <row r="530" spans="1:6" hidden="1" x14ac:dyDescent="0.35">
      <c r="A530" s="239" t="s">
        <v>551</v>
      </c>
      <c r="B530" s="9">
        <v>2012.19</v>
      </c>
      <c r="C530" s="258"/>
      <c r="D530" s="9"/>
      <c r="E530" s="258"/>
      <c r="F530" s="9"/>
    </row>
    <row r="531" spans="1:6" hidden="1" x14ac:dyDescent="0.35">
      <c r="A531" s="239" t="s">
        <v>552</v>
      </c>
      <c r="B531" s="9">
        <v>1999.63</v>
      </c>
      <c r="C531" s="258"/>
      <c r="D531" s="9"/>
      <c r="E531" s="258"/>
      <c r="F531" s="9"/>
    </row>
    <row r="532" spans="1:6" hidden="1" x14ac:dyDescent="0.35">
      <c r="A532" s="239" t="s">
        <v>553</v>
      </c>
      <c r="B532" s="9">
        <v>1983.63</v>
      </c>
      <c r="C532" s="258"/>
      <c r="D532" s="9"/>
      <c r="E532" s="258"/>
      <c r="F532" s="9"/>
    </row>
    <row r="533" spans="1:6" hidden="1" x14ac:dyDescent="0.35">
      <c r="A533" s="239" t="s">
        <v>554</v>
      </c>
      <c r="B533" s="9">
        <v>2041.76</v>
      </c>
      <c r="C533" s="258"/>
      <c r="D533" s="9"/>
      <c r="E533" s="258"/>
      <c r="F533" s="9"/>
    </row>
    <row r="534" spans="1:6" hidden="1" x14ac:dyDescent="0.35">
      <c r="A534" s="239" t="s">
        <v>555</v>
      </c>
      <c r="B534" s="9">
        <v>2008.34</v>
      </c>
      <c r="C534" s="258"/>
      <c r="D534" s="9"/>
      <c r="E534" s="258"/>
      <c r="F534" s="9"/>
    </row>
    <row r="535" spans="1:6" hidden="1" x14ac:dyDescent="0.35">
      <c r="A535" s="239" t="s">
        <v>556</v>
      </c>
      <c r="B535" s="9">
        <v>2009.79</v>
      </c>
      <c r="C535" s="258"/>
      <c r="D535" s="9"/>
      <c r="E535" s="258"/>
      <c r="F535" s="9"/>
    </row>
    <row r="536" spans="1:6" hidden="1" x14ac:dyDescent="0.35">
      <c r="A536" s="239" t="s">
        <v>557</v>
      </c>
      <c r="B536" s="9">
        <v>1978.8</v>
      </c>
      <c r="C536" s="258"/>
      <c r="D536" s="9"/>
      <c r="E536" s="258"/>
      <c r="F536" s="9"/>
    </row>
    <row r="537" spans="1:6" hidden="1" x14ac:dyDescent="0.35">
      <c r="A537" s="239" t="s">
        <v>558</v>
      </c>
      <c r="B537" s="9">
        <v>1954.14</v>
      </c>
      <c r="C537" s="258"/>
      <c r="D537" s="9"/>
      <c r="E537" s="258"/>
      <c r="F537" s="9"/>
    </row>
    <row r="538" spans="1:6" hidden="1" x14ac:dyDescent="0.35">
      <c r="A538" s="239" t="s">
        <v>559</v>
      </c>
      <c r="B538" s="9">
        <v>1944.66</v>
      </c>
      <c r="C538" s="258"/>
      <c r="D538" s="9"/>
      <c r="E538" s="258"/>
      <c r="F538" s="9"/>
    </row>
    <row r="539" spans="1:6" hidden="1" x14ac:dyDescent="0.35">
      <c r="A539" s="239" t="s">
        <v>560</v>
      </c>
      <c r="B539" s="9">
        <v>1943.48</v>
      </c>
      <c r="C539" s="258"/>
      <c r="D539" s="9"/>
      <c r="E539" s="258"/>
      <c r="F539" s="9"/>
    </row>
    <row r="540" spans="1:6" hidden="1" x14ac:dyDescent="0.35">
      <c r="A540" s="239" t="s">
        <v>561</v>
      </c>
      <c r="B540" s="9">
        <v>1911.6</v>
      </c>
      <c r="C540" s="258"/>
      <c r="D540" s="9"/>
      <c r="E540" s="258"/>
      <c r="F540" s="9"/>
    </row>
    <row r="541" spans="1:6" hidden="1" x14ac:dyDescent="0.35">
      <c r="A541" s="239" t="s">
        <v>562</v>
      </c>
      <c r="B541" s="9">
        <v>1895.09</v>
      </c>
      <c r="C541" s="258"/>
      <c r="D541" s="9"/>
      <c r="E541" s="258"/>
      <c r="F541" s="9"/>
    </row>
    <row r="542" spans="1:6" hidden="1" x14ac:dyDescent="0.35">
      <c r="A542" s="239" t="s">
        <v>563</v>
      </c>
      <c r="B542" s="9">
        <v>1914.95</v>
      </c>
      <c r="C542" s="258"/>
      <c r="D542" s="9"/>
      <c r="E542" s="258"/>
      <c r="F542" s="9"/>
    </row>
    <row r="543" spans="1:6" hidden="1" x14ac:dyDescent="0.35">
      <c r="A543" s="239" t="s">
        <v>564</v>
      </c>
      <c r="B543" s="9">
        <v>1912.35</v>
      </c>
      <c r="C543" s="258"/>
      <c r="D543" s="9"/>
      <c r="E543" s="258"/>
      <c r="F543" s="9"/>
    </row>
    <row r="544" spans="1:6" hidden="1" x14ac:dyDescent="0.35">
      <c r="A544" s="239" t="s">
        <v>565</v>
      </c>
      <c r="B544" s="9">
        <v>1922.11</v>
      </c>
      <c r="C544" s="258"/>
      <c r="D544" s="9"/>
      <c r="E544" s="258"/>
      <c r="F544" s="9"/>
    </row>
    <row r="545" spans="1:6" hidden="1" x14ac:dyDescent="0.35">
      <c r="A545" s="239" t="s">
        <v>566</v>
      </c>
      <c r="B545" s="9">
        <v>1923.63</v>
      </c>
      <c r="C545" s="258"/>
      <c r="D545" s="9"/>
      <c r="E545" s="258"/>
      <c r="F545" s="9"/>
    </row>
    <row r="546" spans="1:6" hidden="1" x14ac:dyDescent="0.35">
      <c r="A546" s="239" t="s">
        <v>567</v>
      </c>
      <c r="B546" s="9">
        <v>1931.12</v>
      </c>
      <c r="C546" s="258"/>
      <c r="D546" s="9"/>
      <c r="E546" s="258"/>
      <c r="F546" s="9"/>
    </row>
    <row r="547" spans="1:6" hidden="1" x14ac:dyDescent="0.35">
      <c r="A547" s="239" t="s">
        <v>568</v>
      </c>
      <c r="B547" s="9">
        <v>1926.57</v>
      </c>
      <c r="C547" s="258"/>
      <c r="D547" s="9"/>
      <c r="E547" s="258"/>
      <c r="F547" s="9"/>
    </row>
    <row r="548" spans="1:6" hidden="1" x14ac:dyDescent="0.35">
      <c r="A548" s="239" t="s">
        <v>569</v>
      </c>
      <c r="B548" s="9">
        <v>1935.76</v>
      </c>
      <c r="C548" s="258"/>
      <c r="D548" s="9"/>
      <c r="E548" s="258"/>
      <c r="F548" s="9"/>
    </row>
    <row r="549" spans="1:6" hidden="1" x14ac:dyDescent="0.35">
      <c r="A549" s="239" t="s">
        <v>570</v>
      </c>
      <c r="B549" s="9">
        <v>1930.98</v>
      </c>
      <c r="C549" s="258"/>
      <c r="D549" s="9"/>
      <c r="E549" s="258"/>
      <c r="F549" s="9"/>
    </row>
    <row r="550" spans="1:6" hidden="1" x14ac:dyDescent="0.35">
      <c r="A550" s="239" t="s">
        <v>571</v>
      </c>
      <c r="B550" s="9">
        <v>1932.64</v>
      </c>
      <c r="C550" s="258"/>
      <c r="D550" s="9"/>
      <c r="E550" s="258"/>
      <c r="F550" s="9"/>
    </row>
    <row r="551" spans="1:6" hidden="1" x14ac:dyDescent="0.35">
      <c r="A551" s="239" t="s">
        <v>572</v>
      </c>
      <c r="B551" s="9">
        <v>1976.48</v>
      </c>
      <c r="C551" s="258"/>
      <c r="D551" s="9"/>
      <c r="E551" s="258"/>
      <c r="F551" s="9"/>
    </row>
    <row r="552" spans="1:6" hidden="1" x14ac:dyDescent="0.35">
      <c r="A552" s="239" t="s">
        <v>573</v>
      </c>
      <c r="B552" s="9">
        <v>1972.53</v>
      </c>
      <c r="C552" s="258"/>
      <c r="D552" s="9"/>
      <c r="E552" s="258"/>
      <c r="F552" s="9"/>
    </row>
    <row r="553" spans="1:6" hidden="1" x14ac:dyDescent="0.35">
      <c r="A553" s="239" t="s">
        <v>574</v>
      </c>
      <c r="B553" s="9">
        <v>1958.61</v>
      </c>
      <c r="C553" s="258"/>
      <c r="D553" s="9"/>
      <c r="E553" s="258"/>
      <c r="F553" s="9"/>
    </row>
    <row r="554" spans="1:6" hidden="1" x14ac:dyDescent="0.35">
      <c r="A554" s="239" t="s">
        <v>575</v>
      </c>
      <c r="B554" s="9">
        <v>1975.36</v>
      </c>
      <c r="C554" s="258"/>
      <c r="D554" s="9"/>
      <c r="E554" s="258"/>
      <c r="F554" s="9"/>
    </row>
    <row r="555" spans="1:6" hidden="1" x14ac:dyDescent="0.35">
      <c r="A555" s="239" t="s">
        <v>576</v>
      </c>
      <c r="B555" s="9">
        <v>1988.8</v>
      </c>
      <c r="C555" s="258"/>
      <c r="D555" s="9"/>
      <c r="E555" s="258"/>
      <c r="F555" s="9"/>
    </row>
    <row r="556" spans="1:6" hidden="1" x14ac:dyDescent="0.35">
      <c r="A556" s="239" t="s">
        <v>577</v>
      </c>
      <c r="B556" s="9">
        <v>1996.2070000000001</v>
      </c>
      <c r="C556" s="258"/>
      <c r="D556" s="9"/>
      <c r="E556" s="258"/>
      <c r="F556" s="9"/>
    </row>
    <row r="557" spans="1:6" hidden="1" x14ac:dyDescent="0.35">
      <c r="A557" s="239" t="s">
        <v>578</v>
      </c>
      <c r="B557" s="9">
        <v>2076.4</v>
      </c>
      <c r="C557" s="258"/>
      <c r="D557" s="9"/>
      <c r="E557" s="258"/>
      <c r="F557" s="9"/>
    </row>
    <row r="558" spans="1:6" hidden="1" x14ac:dyDescent="0.35">
      <c r="A558" s="239" t="s">
        <v>579</v>
      </c>
      <c r="B558" s="9">
        <v>2090.5100000000002</v>
      </c>
      <c r="C558" s="258"/>
      <c r="D558" s="9"/>
      <c r="E558" s="258"/>
      <c r="F558" s="9"/>
    </row>
    <row r="559" spans="1:6" hidden="1" x14ac:dyDescent="0.35">
      <c r="A559" s="239" t="s">
        <v>580</v>
      </c>
      <c r="B559" s="9">
        <v>2062.9299999999998</v>
      </c>
      <c r="C559" s="258"/>
      <c r="D559" s="9"/>
      <c r="E559" s="258"/>
      <c r="F559" s="9"/>
    </row>
    <row r="560" spans="1:6" hidden="1" x14ac:dyDescent="0.35">
      <c r="A560" s="239" t="s">
        <v>581</v>
      </c>
      <c r="B560" s="9">
        <v>2061.5079999999998</v>
      </c>
      <c r="C560" s="258"/>
      <c r="D560" s="9"/>
      <c r="E560" s="258"/>
      <c r="F560" s="9"/>
    </row>
    <row r="561" spans="1:6" hidden="1" x14ac:dyDescent="0.35">
      <c r="A561" s="239" t="s">
        <v>582</v>
      </c>
      <c r="B561" s="9">
        <v>2089.64</v>
      </c>
      <c r="C561" s="258"/>
      <c r="D561" s="9"/>
      <c r="E561" s="258"/>
      <c r="F561" s="9"/>
    </row>
    <row r="562" spans="1:6" hidden="1" x14ac:dyDescent="0.35">
      <c r="A562" s="239" t="s">
        <v>583</v>
      </c>
      <c r="B562" s="9">
        <v>2158.8000000000002</v>
      </c>
      <c r="C562" s="258"/>
      <c r="D562" s="9"/>
      <c r="E562" s="258"/>
      <c r="F562" s="9"/>
    </row>
    <row r="563" spans="1:6" hidden="1" x14ac:dyDescent="0.35">
      <c r="A563" s="239" t="s">
        <v>584</v>
      </c>
      <c r="B563" s="9">
        <v>2143.23</v>
      </c>
      <c r="C563" s="258"/>
      <c r="D563" s="9"/>
      <c r="E563" s="258"/>
      <c r="F563" s="9"/>
    </row>
    <row r="564" spans="1:6" hidden="1" x14ac:dyDescent="0.35">
      <c r="A564" s="239" t="s">
        <v>585</v>
      </c>
      <c r="B564" s="9">
        <v>2124.1799999999998</v>
      </c>
      <c r="C564" s="258"/>
      <c r="D564" s="9"/>
      <c r="E564" s="258"/>
      <c r="F564" s="9"/>
    </row>
    <row r="565" spans="1:6" hidden="1" x14ac:dyDescent="0.35">
      <c r="A565" s="239" t="s">
        <v>586</v>
      </c>
      <c r="B565" s="9">
        <v>2160.2600000000002</v>
      </c>
      <c r="C565" s="258"/>
      <c r="D565" s="9"/>
      <c r="E565" s="258"/>
      <c r="F565" s="9"/>
    </row>
    <row r="566" spans="1:6" hidden="1" x14ac:dyDescent="0.35">
      <c r="A566" s="239" t="s">
        <v>587</v>
      </c>
      <c r="B566" s="9">
        <v>2113.5500000000002</v>
      </c>
      <c r="C566" s="258"/>
      <c r="D566" s="9"/>
      <c r="E566" s="258"/>
      <c r="F566" s="9"/>
    </row>
    <row r="567" spans="1:6" hidden="1" x14ac:dyDescent="0.35">
      <c r="A567" s="239" t="s">
        <v>589</v>
      </c>
      <c r="B567" s="9">
        <v>2125.48</v>
      </c>
      <c r="C567" s="258"/>
      <c r="D567" s="9"/>
      <c r="E567" s="258"/>
      <c r="F567" s="9"/>
    </row>
    <row r="568" spans="1:6" hidden="1" x14ac:dyDescent="0.35">
      <c r="A568" s="239" t="s">
        <v>590</v>
      </c>
      <c r="B568" s="9">
        <v>2194.81</v>
      </c>
      <c r="C568" s="258"/>
      <c r="D568" s="9"/>
      <c r="E568" s="258"/>
      <c r="F568" s="9"/>
    </row>
    <row r="569" spans="1:6" hidden="1" x14ac:dyDescent="0.35">
      <c r="A569" s="239" t="s">
        <v>591</v>
      </c>
      <c r="B569" s="9">
        <v>2200.65</v>
      </c>
      <c r="C569" s="258"/>
      <c r="D569" s="9"/>
      <c r="E569" s="258"/>
      <c r="F569" s="9"/>
    </row>
    <row r="570" spans="1:6" hidden="1" x14ac:dyDescent="0.35">
      <c r="A570" s="239" t="s">
        <v>592</v>
      </c>
      <c r="B570" s="9">
        <v>2162.84</v>
      </c>
      <c r="C570" s="258"/>
      <c r="D570" s="9"/>
      <c r="E570" s="258"/>
      <c r="F570" s="9"/>
    </row>
    <row r="571" spans="1:6" hidden="1" x14ac:dyDescent="0.35">
      <c r="A571" s="239" t="s">
        <v>593</v>
      </c>
      <c r="B571" s="9">
        <v>2118.92</v>
      </c>
      <c r="C571" s="258"/>
      <c r="D571" s="9"/>
      <c r="E571" s="258"/>
      <c r="F571" s="9"/>
    </row>
    <row r="572" spans="1:6" hidden="1" x14ac:dyDescent="0.35">
      <c r="A572" s="239" t="s">
        <v>594</v>
      </c>
      <c r="B572" s="9">
        <v>2137.0459999999998</v>
      </c>
      <c r="C572" s="258"/>
      <c r="D572" s="9"/>
      <c r="E572" s="258"/>
      <c r="F572" s="9"/>
    </row>
    <row r="573" spans="1:6" hidden="1" x14ac:dyDescent="0.35">
      <c r="A573" s="239" t="s">
        <v>595</v>
      </c>
      <c r="B573" s="9">
        <v>2142.308</v>
      </c>
      <c r="C573" s="258"/>
      <c r="D573" s="9"/>
      <c r="E573" s="258"/>
      <c r="F573" s="9"/>
    </row>
    <row r="574" spans="1:6" hidden="1" x14ac:dyDescent="0.35">
      <c r="A574" s="239" t="s">
        <v>700</v>
      </c>
      <c r="B574" s="9">
        <v>2153.52</v>
      </c>
      <c r="C574" s="258"/>
      <c r="D574" s="9"/>
      <c r="E574" s="258"/>
      <c r="F574" s="9"/>
    </row>
    <row r="575" spans="1:6" hidden="1" x14ac:dyDescent="0.35">
      <c r="A575" s="239" t="s">
        <v>701</v>
      </c>
      <c r="B575" s="9">
        <v>2139.8330000000001</v>
      </c>
      <c r="C575" s="258"/>
      <c r="D575" s="9"/>
      <c r="E575" s="258"/>
      <c r="F575" s="9"/>
    </row>
    <row r="576" spans="1:6" hidden="1" x14ac:dyDescent="0.35">
      <c r="A576" s="239" t="s">
        <v>702</v>
      </c>
      <c r="B576" s="9">
        <v>2112.67</v>
      </c>
      <c r="C576" s="258"/>
      <c r="D576" s="9"/>
      <c r="E576" s="258"/>
      <c r="F576" s="9"/>
    </row>
    <row r="577" spans="1:6" hidden="1" x14ac:dyDescent="0.35">
      <c r="A577" s="239" t="s">
        <v>703</v>
      </c>
      <c r="B577" s="9">
        <v>2148.44</v>
      </c>
      <c r="C577" s="258"/>
      <c r="D577" s="9"/>
      <c r="E577" s="258"/>
      <c r="F577" s="9"/>
    </row>
    <row r="578" spans="1:6" hidden="1" x14ac:dyDescent="0.35">
      <c r="A578" s="239" t="s">
        <v>704</v>
      </c>
      <c r="B578" s="9">
        <v>2215.39</v>
      </c>
      <c r="C578" s="258"/>
      <c r="D578" s="9"/>
      <c r="E578" s="258"/>
      <c r="F578" s="9"/>
    </row>
    <row r="579" spans="1:6" hidden="1" x14ac:dyDescent="0.35">
      <c r="A579" s="239" t="s">
        <v>601</v>
      </c>
      <c r="B579" s="9">
        <v>2213.46</v>
      </c>
      <c r="C579" s="258"/>
      <c r="D579" s="9"/>
      <c r="E579" s="258"/>
      <c r="F579" s="9"/>
    </row>
    <row r="580" spans="1:6" hidden="1" x14ac:dyDescent="0.35">
      <c r="A580" s="239" t="s">
        <v>602</v>
      </c>
      <c r="B580" s="9">
        <v>2202.85</v>
      </c>
      <c r="C580" s="258"/>
      <c r="D580" s="9"/>
      <c r="E580" s="258"/>
      <c r="F580" s="9"/>
    </row>
    <row r="581" spans="1:6" hidden="1" x14ac:dyDescent="0.35">
      <c r="A581" s="239" t="s">
        <v>604</v>
      </c>
      <c r="B581" s="9">
        <v>2172.41</v>
      </c>
      <c r="C581" s="258"/>
      <c r="D581" s="9"/>
      <c r="E581" s="258"/>
      <c r="F581" s="9"/>
    </row>
    <row r="582" spans="1:6" hidden="1" x14ac:dyDescent="0.35">
      <c r="A582" s="239" t="s">
        <v>605</v>
      </c>
      <c r="B582" s="9">
        <v>2162.36</v>
      </c>
      <c r="C582" s="258"/>
      <c r="D582" s="9"/>
      <c r="E582" s="258"/>
      <c r="F582" s="9"/>
    </row>
    <row r="583" spans="1:6" hidden="1" x14ac:dyDescent="0.35">
      <c r="A583" s="239" t="s">
        <v>606</v>
      </c>
      <c r="B583" s="9">
        <v>2180.04</v>
      </c>
      <c r="C583" s="258"/>
      <c r="D583" s="9"/>
      <c r="E583" s="258"/>
      <c r="F583" s="9"/>
    </row>
    <row r="584" spans="1:6" hidden="1" x14ac:dyDescent="0.35">
      <c r="A584" s="239" t="s">
        <v>607</v>
      </c>
      <c r="B584" s="9">
        <v>2177.31</v>
      </c>
      <c r="C584" s="258"/>
      <c r="D584" s="9"/>
      <c r="E584" s="258"/>
      <c r="F584" s="9"/>
    </row>
    <row r="585" spans="1:6" hidden="1" x14ac:dyDescent="0.35">
      <c r="A585" s="239" t="s">
        <v>608</v>
      </c>
      <c r="B585" s="9">
        <v>2170.19</v>
      </c>
      <c r="C585" s="258"/>
      <c r="D585" s="9"/>
      <c r="E585" s="258"/>
      <c r="F585" s="9"/>
    </row>
    <row r="586" spans="1:6" hidden="1" x14ac:dyDescent="0.35">
      <c r="A586" s="239" t="s">
        <v>609</v>
      </c>
      <c r="B586" s="9">
        <v>2172.6030000000001</v>
      </c>
      <c r="C586" s="258"/>
      <c r="D586" s="9"/>
      <c r="E586" s="258"/>
      <c r="F586" s="9"/>
    </row>
    <row r="587" spans="1:6" hidden="1" x14ac:dyDescent="0.35">
      <c r="A587" s="239" t="s">
        <v>610</v>
      </c>
      <c r="B587" s="9">
        <v>2206.23</v>
      </c>
      <c r="C587" s="258"/>
      <c r="D587" s="9"/>
      <c r="E587" s="258"/>
      <c r="F587" s="9"/>
    </row>
    <row r="588" spans="1:6" hidden="1" x14ac:dyDescent="0.35">
      <c r="A588" s="239" t="s">
        <v>611</v>
      </c>
      <c r="B588" s="9">
        <v>2213.7800000000002</v>
      </c>
      <c r="C588" s="258"/>
      <c r="D588" s="9"/>
      <c r="E588" s="258"/>
      <c r="F588" s="9"/>
    </row>
    <row r="589" spans="1:6" hidden="1" x14ac:dyDescent="0.35">
      <c r="A589" s="239" t="s">
        <v>612</v>
      </c>
      <c r="B589" s="9">
        <v>2192.73</v>
      </c>
      <c r="C589" s="258"/>
      <c r="D589" s="9"/>
      <c r="E589" s="258"/>
      <c r="F589" s="9"/>
    </row>
    <row r="590" spans="1:6" hidden="1" x14ac:dyDescent="0.35">
      <c r="A590" s="239" t="s">
        <v>613</v>
      </c>
      <c r="B590" s="9">
        <v>2185.6</v>
      </c>
      <c r="C590" s="258"/>
      <c r="D590" s="9"/>
      <c r="E590" s="258"/>
      <c r="F590" s="9"/>
    </row>
    <row r="591" spans="1:6" hidden="1" x14ac:dyDescent="0.35">
      <c r="A591" s="239" t="s">
        <v>614</v>
      </c>
      <c r="B591" s="9">
        <v>2148.38</v>
      </c>
      <c r="C591" s="258"/>
      <c r="D591" s="9"/>
      <c r="E591" s="258"/>
      <c r="F591" s="9"/>
    </row>
    <row r="592" spans="1:6" hidden="1" x14ac:dyDescent="0.35">
      <c r="A592" s="239" t="s">
        <v>615</v>
      </c>
      <c r="B592" s="9">
        <v>2169.1799999999998</v>
      </c>
      <c r="C592" s="258"/>
      <c r="D592" s="9"/>
      <c r="E592" s="258"/>
      <c r="F592" s="9"/>
    </row>
    <row r="593" spans="1:6" hidden="1" x14ac:dyDescent="0.35">
      <c r="A593" s="239" t="s">
        <v>616</v>
      </c>
      <c r="B593" s="9">
        <v>2167.0340000000001</v>
      </c>
      <c r="C593" s="258"/>
      <c r="D593" s="9"/>
      <c r="E593" s="258"/>
      <c r="F593" s="9"/>
    </row>
    <row r="594" spans="1:6" hidden="1" x14ac:dyDescent="0.35">
      <c r="A594" s="239" t="s">
        <v>617</v>
      </c>
      <c r="B594" s="9">
        <v>2269.7089999999998</v>
      </c>
      <c r="C594" s="258"/>
      <c r="D594" s="9"/>
      <c r="E594" s="258"/>
      <c r="F594" s="9"/>
    </row>
    <row r="595" spans="1:6" hidden="1" x14ac:dyDescent="0.35">
      <c r="A595" s="239" t="s">
        <v>618</v>
      </c>
      <c r="B595" s="9">
        <v>2286.83</v>
      </c>
      <c r="C595" s="258"/>
      <c r="D595" s="9"/>
      <c r="E595" s="258"/>
      <c r="F595" s="9"/>
    </row>
    <row r="596" spans="1:6" hidden="1" x14ac:dyDescent="0.35">
      <c r="A596" s="239" t="s">
        <v>619</v>
      </c>
      <c r="B596" s="9">
        <v>2283.2199999999998</v>
      </c>
      <c r="C596" s="258"/>
      <c r="D596" s="9"/>
      <c r="E596" s="258"/>
      <c r="F596" s="9"/>
    </row>
    <row r="597" spans="1:6" hidden="1" x14ac:dyDescent="0.35">
      <c r="A597" s="239" t="s">
        <v>620</v>
      </c>
      <c r="B597" s="9">
        <v>2303.38</v>
      </c>
      <c r="C597" s="258"/>
      <c r="D597" s="9"/>
      <c r="E597" s="258"/>
      <c r="F597" s="9"/>
    </row>
    <row r="598" spans="1:6" hidden="1" x14ac:dyDescent="0.35">
      <c r="A598" s="239" t="s">
        <v>621</v>
      </c>
      <c r="B598" s="9">
        <v>2388.75</v>
      </c>
      <c r="C598" s="258"/>
      <c r="D598" s="9"/>
      <c r="E598" s="258"/>
      <c r="F598" s="9"/>
    </row>
    <row r="599" spans="1:6" hidden="1" x14ac:dyDescent="0.35">
      <c r="A599" s="239" t="s">
        <v>622</v>
      </c>
      <c r="B599" s="9">
        <v>2325.29</v>
      </c>
      <c r="C599" s="258"/>
      <c r="D599" s="9"/>
      <c r="E599" s="258"/>
      <c r="F599" s="9"/>
    </row>
    <row r="600" spans="1:6" hidden="1" x14ac:dyDescent="0.35">
      <c r="A600" s="239" t="s">
        <v>623</v>
      </c>
      <c r="B600" s="9">
        <v>2311.6799999999998</v>
      </c>
      <c r="C600" s="258"/>
      <c r="D600" s="9"/>
      <c r="E600" s="258"/>
      <c r="F600" s="9"/>
    </row>
    <row r="601" spans="1:6" hidden="1" x14ac:dyDescent="0.35">
      <c r="A601" s="239" t="s">
        <v>624</v>
      </c>
      <c r="B601" s="9">
        <v>1967.33</v>
      </c>
      <c r="C601" s="258"/>
      <c r="D601" s="9"/>
      <c r="E601" s="258"/>
      <c r="F601" s="9"/>
    </row>
    <row r="602" spans="1:6" hidden="1" x14ac:dyDescent="0.35">
      <c r="A602" s="239" t="s">
        <v>625</v>
      </c>
      <c r="B602" s="9">
        <v>2303.056</v>
      </c>
      <c r="C602" s="258"/>
      <c r="D602" s="9"/>
      <c r="E602" s="258"/>
      <c r="F602" s="9"/>
    </row>
    <row r="603" spans="1:6" hidden="1" x14ac:dyDescent="0.35">
      <c r="A603" s="239" t="s">
        <v>626</v>
      </c>
      <c r="B603" s="9">
        <v>2296.3200000000002</v>
      </c>
      <c r="C603" s="258"/>
      <c r="D603" s="9"/>
      <c r="E603" s="258"/>
      <c r="F603" s="9"/>
    </row>
    <row r="604" spans="1:6" hidden="1" x14ac:dyDescent="0.35">
      <c r="A604" s="239" t="s">
        <v>627</v>
      </c>
      <c r="B604" s="9">
        <v>2279.98</v>
      </c>
      <c r="C604" s="258"/>
      <c r="D604" s="9"/>
      <c r="E604" s="258"/>
      <c r="F604" s="9"/>
    </row>
    <row r="605" spans="1:6" hidden="1" x14ac:dyDescent="0.35">
      <c r="A605" s="239" t="s">
        <v>628</v>
      </c>
      <c r="B605" s="9">
        <v>2343.4699999999998</v>
      </c>
      <c r="C605" s="258"/>
      <c r="D605" s="9"/>
      <c r="E605" s="258"/>
      <c r="F605" s="9"/>
    </row>
    <row r="606" spans="1:6" hidden="1" x14ac:dyDescent="0.35">
      <c r="A606" s="239" t="s">
        <v>629</v>
      </c>
      <c r="B606" s="9">
        <v>2595.0360000000001</v>
      </c>
      <c r="C606" s="258"/>
      <c r="D606" s="9"/>
      <c r="E606" s="258"/>
      <c r="F606" s="9"/>
    </row>
    <row r="607" spans="1:6" hidden="1" x14ac:dyDescent="0.35">
      <c r="A607" s="239" t="s">
        <v>630</v>
      </c>
      <c r="B607" s="9">
        <v>2280.4699999999998</v>
      </c>
      <c r="C607" s="258"/>
      <c r="D607" s="9"/>
      <c r="E607" s="258"/>
      <c r="F607" s="9"/>
    </row>
    <row r="608" spans="1:6" hidden="1" x14ac:dyDescent="0.35">
      <c r="A608" s="239" t="s">
        <v>631</v>
      </c>
      <c r="B608" s="9">
        <v>2265.12</v>
      </c>
      <c r="C608" s="258"/>
      <c r="D608" s="9"/>
      <c r="E608" s="258"/>
      <c r="F608" s="9"/>
    </row>
    <row r="609" spans="1:6" hidden="1" x14ac:dyDescent="0.35">
      <c r="A609" s="239" t="s">
        <v>632</v>
      </c>
      <c r="B609" s="9">
        <v>2236.201</v>
      </c>
      <c r="C609" s="258"/>
      <c r="D609" s="9"/>
      <c r="E609" s="258"/>
      <c r="F609" s="9"/>
    </row>
    <row r="610" spans="1:6" hidden="1" x14ac:dyDescent="0.35">
      <c r="A610" s="239" t="s">
        <v>633</v>
      </c>
      <c r="B610" s="9">
        <v>2256.38</v>
      </c>
      <c r="C610" s="258"/>
      <c r="D610" s="9"/>
      <c r="E610" s="258"/>
      <c r="F610" s="9"/>
    </row>
    <row r="611" spans="1:6" hidden="1" x14ac:dyDescent="0.35">
      <c r="A611" s="239" t="s">
        <v>634</v>
      </c>
      <c r="B611" s="9">
        <v>2312.049</v>
      </c>
      <c r="C611" s="258"/>
      <c r="D611" s="9"/>
      <c r="E611" s="258"/>
      <c r="F611" s="9"/>
    </row>
    <row r="612" spans="1:6" hidden="1" x14ac:dyDescent="0.35">
      <c r="A612" s="239" t="s">
        <v>635</v>
      </c>
      <c r="B612" s="9">
        <v>2302.5700000000002</v>
      </c>
      <c r="C612" s="258"/>
      <c r="D612" s="9"/>
      <c r="E612" s="258"/>
      <c r="F612" s="9"/>
    </row>
    <row r="613" spans="1:6" hidden="1" x14ac:dyDescent="0.35">
      <c r="A613" s="239" t="s">
        <v>636</v>
      </c>
      <c r="B613" s="9">
        <v>2305.29</v>
      </c>
      <c r="C613" s="258"/>
      <c r="D613" s="9"/>
      <c r="E613" s="258"/>
      <c r="F613" s="9"/>
    </row>
    <row r="614" spans="1:6" hidden="1" x14ac:dyDescent="0.35">
      <c r="A614" s="239" t="s">
        <v>637</v>
      </c>
      <c r="B614" s="9">
        <v>2306.1529999999998</v>
      </c>
      <c r="C614" s="258"/>
      <c r="D614" s="9"/>
      <c r="E614" s="258"/>
      <c r="F614" s="9"/>
    </row>
    <row r="615" spans="1:6" hidden="1" x14ac:dyDescent="0.35">
      <c r="A615" s="239" t="s">
        <v>638</v>
      </c>
      <c r="B615" s="9">
        <v>2285.1729999999998</v>
      </c>
      <c r="C615" s="258"/>
      <c r="D615" s="9"/>
      <c r="E615" s="258"/>
      <c r="F615" s="9"/>
    </row>
    <row r="616" spans="1:6" hidden="1" x14ac:dyDescent="0.35">
      <c r="A616" s="239" t="s">
        <v>639</v>
      </c>
      <c r="B616" s="9">
        <v>2272.0680000000002</v>
      </c>
      <c r="C616" s="258"/>
      <c r="D616" s="9"/>
      <c r="E616" s="258"/>
      <c r="F616" s="9"/>
    </row>
    <row r="617" spans="1:6" hidden="1" x14ac:dyDescent="0.35">
      <c r="A617" s="239" t="s">
        <v>640</v>
      </c>
      <c r="B617" s="9">
        <v>2261.2559999999999</v>
      </c>
      <c r="C617" s="258"/>
      <c r="D617" s="9"/>
      <c r="E617" s="258"/>
      <c r="F617" s="9"/>
    </row>
    <row r="618" spans="1:6" hidden="1" x14ac:dyDescent="0.35">
      <c r="A618" s="239" t="s">
        <v>641</v>
      </c>
      <c r="B618" s="9">
        <v>2231.08</v>
      </c>
      <c r="C618" s="258"/>
      <c r="D618" s="9"/>
      <c r="E618" s="258"/>
      <c r="F618" s="9"/>
    </row>
    <row r="619" spans="1:6" hidden="1" x14ac:dyDescent="0.35">
      <c r="A619" s="239" t="s">
        <v>642</v>
      </c>
      <c r="B619" s="9">
        <v>2215.5</v>
      </c>
      <c r="C619" s="258"/>
      <c r="D619" s="9"/>
      <c r="E619" s="258"/>
      <c r="F619" s="9"/>
    </row>
    <row r="620" spans="1:6" hidden="1" x14ac:dyDescent="0.35">
      <c r="A620" s="239" t="s">
        <v>643</v>
      </c>
      <c r="B620" s="9">
        <v>2241.9</v>
      </c>
      <c r="C620" s="258"/>
      <c r="D620" s="9"/>
      <c r="E620" s="258"/>
      <c r="F620" s="9"/>
    </row>
    <row r="621" spans="1:6" hidden="1" x14ac:dyDescent="0.35">
      <c r="A621" s="239" t="s">
        <v>644</v>
      </c>
      <c r="B621" s="20"/>
      <c r="C621" s="258"/>
      <c r="D621" s="9"/>
      <c r="E621" s="258"/>
      <c r="F621" s="9"/>
    </row>
    <row r="622" spans="1:6" hidden="1" x14ac:dyDescent="0.35">
      <c r="A622" s="239" t="s">
        <v>645</v>
      </c>
      <c r="B622" s="9">
        <v>2277.89</v>
      </c>
      <c r="C622" s="258"/>
      <c r="D622" s="9"/>
      <c r="E622" s="258"/>
      <c r="F622" s="9"/>
    </row>
    <row r="623" spans="1:6" hidden="1" x14ac:dyDescent="0.35">
      <c r="A623" s="239" t="s">
        <v>646</v>
      </c>
      <c r="B623" s="9">
        <v>2287.89</v>
      </c>
      <c r="C623" s="258"/>
      <c r="D623" s="9"/>
      <c r="E623" s="258"/>
      <c r="F623" s="9"/>
    </row>
    <row r="624" spans="1:6" hidden="1" x14ac:dyDescent="0.35">
      <c r="A624" s="239" t="s">
        <v>647</v>
      </c>
      <c r="B624" s="9">
        <v>2277.6799999999998</v>
      </c>
      <c r="C624" s="258"/>
      <c r="D624" s="9"/>
      <c r="E624" s="258"/>
      <c r="F624" s="9"/>
    </row>
    <row r="625" spans="1:6" hidden="1" x14ac:dyDescent="0.35">
      <c r="A625" s="239" t="s">
        <v>648</v>
      </c>
      <c r="B625" s="9">
        <v>2345.52</v>
      </c>
      <c r="C625" s="258"/>
      <c r="D625" s="9"/>
      <c r="E625" s="258"/>
      <c r="F625" s="9"/>
    </row>
    <row r="626" spans="1:6" hidden="1" x14ac:dyDescent="0.35">
      <c r="A626" s="239" t="s">
        <v>649</v>
      </c>
      <c r="B626" s="9">
        <v>2340.14</v>
      </c>
      <c r="C626" s="258"/>
      <c r="D626" s="9"/>
      <c r="E626" s="258"/>
      <c r="F626" s="9"/>
    </row>
    <row r="627" spans="1:6" hidden="1" x14ac:dyDescent="0.35">
      <c r="A627" s="239" t="s">
        <v>650</v>
      </c>
      <c r="B627" s="9">
        <v>2090.61</v>
      </c>
      <c r="C627" s="258"/>
      <c r="D627" s="9"/>
      <c r="E627" s="258"/>
      <c r="F627" s="9"/>
    </row>
    <row r="628" spans="1:6" hidden="1" x14ac:dyDescent="0.35">
      <c r="A628" s="239" t="s">
        <v>651</v>
      </c>
      <c r="B628" s="9">
        <v>2374</v>
      </c>
      <c r="C628" s="258"/>
      <c r="D628" s="9"/>
      <c r="E628" s="258"/>
      <c r="F628" s="9"/>
    </row>
    <row r="629" spans="1:6" hidden="1" x14ac:dyDescent="0.35">
      <c r="A629" s="239" t="s">
        <v>652</v>
      </c>
      <c r="B629" s="9">
        <v>2361.16</v>
      </c>
      <c r="C629" s="258"/>
      <c r="D629" s="9"/>
      <c r="E629" s="258"/>
      <c r="F629" s="9"/>
    </row>
    <row r="630" spans="1:6" hidden="1" x14ac:dyDescent="0.35">
      <c r="A630" s="239" t="s">
        <v>653</v>
      </c>
      <c r="B630" s="9">
        <v>2390.83</v>
      </c>
      <c r="C630" s="258"/>
      <c r="D630" s="9"/>
      <c r="E630" s="258"/>
      <c r="F630" s="9"/>
    </row>
    <row r="631" spans="1:6" hidden="1" x14ac:dyDescent="0.35">
      <c r="A631" s="239" t="s">
        <v>654</v>
      </c>
      <c r="B631" s="9">
        <v>2393.9029999999998</v>
      </c>
      <c r="C631" s="258"/>
      <c r="D631" s="9"/>
      <c r="E631" s="258"/>
      <c r="F631" s="9"/>
    </row>
    <row r="632" spans="1:6" hidden="1" x14ac:dyDescent="0.35">
      <c r="A632" s="239" t="s">
        <v>655</v>
      </c>
      <c r="B632" s="9">
        <v>2356.09</v>
      </c>
      <c r="C632" s="258"/>
      <c r="D632" s="9"/>
      <c r="E632" s="258"/>
      <c r="F632" s="9"/>
    </row>
    <row r="633" spans="1:6" hidden="1" x14ac:dyDescent="0.35">
      <c r="A633" s="239" t="s">
        <v>757</v>
      </c>
      <c r="B633" s="15">
        <v>2030.02</v>
      </c>
      <c r="C633" s="258"/>
      <c r="D633" s="9"/>
      <c r="E633" s="258"/>
      <c r="F633" s="9"/>
    </row>
    <row r="634" spans="1:6" hidden="1" x14ac:dyDescent="0.35">
      <c r="A634" s="239" t="s">
        <v>777</v>
      </c>
      <c r="B634" s="15">
        <v>2354.4</v>
      </c>
      <c r="C634" s="258"/>
      <c r="D634" s="9"/>
      <c r="E634" s="258"/>
      <c r="F634" s="9"/>
    </row>
    <row r="635" spans="1:6" hidden="1" x14ac:dyDescent="0.35">
      <c r="A635" s="239" t="s">
        <v>779</v>
      </c>
      <c r="B635" s="15">
        <v>2360.46</v>
      </c>
      <c r="C635" s="258"/>
      <c r="D635" s="9"/>
      <c r="E635" s="258"/>
      <c r="F635" s="9"/>
    </row>
    <row r="636" spans="1:6" hidden="1" x14ac:dyDescent="0.35">
      <c r="A636" s="239" t="s">
        <v>781</v>
      </c>
      <c r="B636" s="15">
        <v>2383.0100000000002</v>
      </c>
      <c r="C636" s="258"/>
      <c r="D636" s="9"/>
      <c r="E636" s="258"/>
      <c r="F636" s="9"/>
    </row>
    <row r="637" spans="1:6" hidden="1" x14ac:dyDescent="0.35">
      <c r="A637" s="239" t="s">
        <v>783</v>
      </c>
      <c r="B637" s="15">
        <v>2373.69</v>
      </c>
      <c r="C637" s="258"/>
      <c r="D637" s="9"/>
      <c r="E637" s="258"/>
      <c r="F637" s="9"/>
    </row>
    <row r="638" spans="1:6" hidden="1" x14ac:dyDescent="0.35">
      <c r="A638" s="239" t="s">
        <v>785</v>
      </c>
      <c r="B638" s="15">
        <v>2383.0100000000002</v>
      </c>
      <c r="C638" s="258"/>
      <c r="D638" s="9"/>
      <c r="E638" s="258"/>
      <c r="F638" s="9"/>
    </row>
    <row r="639" spans="1:6" hidden="1" x14ac:dyDescent="0.35">
      <c r="A639" s="239" t="s">
        <v>786</v>
      </c>
      <c r="B639" s="15">
        <v>2360.61</v>
      </c>
      <c r="C639" s="258"/>
      <c r="D639" s="9"/>
      <c r="E639" s="258"/>
      <c r="F639" s="9"/>
    </row>
    <row r="640" spans="1:6" hidden="1" x14ac:dyDescent="0.35">
      <c r="A640" s="239" t="s">
        <v>788</v>
      </c>
      <c r="B640" s="9">
        <v>2343.75</v>
      </c>
      <c r="C640" s="258"/>
      <c r="D640" s="9"/>
      <c r="E640" s="258"/>
      <c r="F640" s="9"/>
    </row>
    <row r="641" spans="1:6" hidden="1" x14ac:dyDescent="0.35">
      <c r="A641" s="239" t="s">
        <v>789</v>
      </c>
      <c r="B641" s="15">
        <v>2349.75</v>
      </c>
      <c r="C641" s="258"/>
      <c r="D641" s="9"/>
      <c r="E641" s="258"/>
      <c r="F641" s="9"/>
    </row>
    <row r="642" spans="1:6" hidden="1" x14ac:dyDescent="0.35">
      <c r="A642" s="239" t="s">
        <v>791</v>
      </c>
      <c r="B642" s="9">
        <v>2408.2800000000002</v>
      </c>
      <c r="C642" s="258"/>
      <c r="D642" s="9"/>
      <c r="E642" s="258"/>
      <c r="F642" s="9"/>
    </row>
    <row r="643" spans="1:6" hidden="1" x14ac:dyDescent="0.35">
      <c r="A643" s="239" t="s">
        <v>792</v>
      </c>
      <c r="B643" s="15">
        <v>2448.8000000000002</v>
      </c>
      <c r="C643" s="258"/>
      <c r="D643" s="9"/>
      <c r="E643" s="258"/>
      <c r="F643" s="9"/>
    </row>
    <row r="644" spans="1:6" hidden="1" x14ac:dyDescent="0.35">
      <c r="A644" s="239" t="s">
        <v>793</v>
      </c>
      <c r="B644" s="9">
        <v>2455.7399999999998</v>
      </c>
      <c r="C644" s="258"/>
      <c r="D644" s="9"/>
      <c r="E644" s="258"/>
      <c r="F644" s="9"/>
    </row>
    <row r="645" spans="1:6" hidden="1" x14ac:dyDescent="0.35">
      <c r="A645" s="239" t="s">
        <v>795</v>
      </c>
      <c r="B645" s="16">
        <v>2504.6799999999998</v>
      </c>
      <c r="C645" s="258"/>
      <c r="D645" s="9"/>
      <c r="E645" s="258"/>
      <c r="F645" s="9"/>
    </row>
    <row r="646" spans="1:6" hidden="1" x14ac:dyDescent="0.35">
      <c r="A646" s="239" t="s">
        <v>796</v>
      </c>
      <c r="B646" s="9">
        <v>2439.21</v>
      </c>
      <c r="C646" s="258"/>
      <c r="D646" s="9"/>
      <c r="E646" s="258"/>
      <c r="F646" s="9"/>
    </row>
    <row r="647" spans="1:6" hidden="1" x14ac:dyDescent="0.35">
      <c r="A647" s="239" t="s">
        <v>797</v>
      </c>
      <c r="B647" s="97">
        <v>2425.9699999999998</v>
      </c>
      <c r="C647" s="258"/>
      <c r="D647" s="9"/>
      <c r="E647" s="258"/>
      <c r="F647" s="9"/>
    </row>
    <row r="648" spans="1:6" hidden="1" x14ac:dyDescent="0.35">
      <c r="A648" s="239" t="s">
        <v>798</v>
      </c>
      <c r="B648" s="97">
        <v>2447.25</v>
      </c>
      <c r="C648" s="258"/>
      <c r="D648" s="9"/>
      <c r="E648" s="258"/>
      <c r="F648" s="9"/>
    </row>
    <row r="649" spans="1:6" hidden="1" x14ac:dyDescent="0.35">
      <c r="A649" s="239" t="s">
        <v>799</v>
      </c>
      <c r="B649" s="9">
        <f>'Gia Kim Loai'!H8</f>
        <v>2798.825593367204</v>
      </c>
      <c r="C649" s="258"/>
      <c r="D649" s="9"/>
      <c r="E649" s="258"/>
      <c r="F649" s="9"/>
    </row>
    <row r="650" spans="1:6" hidden="1" x14ac:dyDescent="0.35">
      <c r="A650" s="239" t="s">
        <v>800</v>
      </c>
      <c r="B650" s="16">
        <v>2472.91</v>
      </c>
      <c r="C650" s="258"/>
      <c r="D650" s="9"/>
      <c r="E650" s="258"/>
      <c r="F650" s="9"/>
    </row>
    <row r="651" spans="1:6" hidden="1" x14ac:dyDescent="0.35">
      <c r="A651" s="239" t="s">
        <v>801</v>
      </c>
      <c r="B651" s="16">
        <v>2484.48</v>
      </c>
      <c r="C651" s="258"/>
      <c r="D651" s="9"/>
      <c r="E651" s="258"/>
      <c r="F651" s="9"/>
    </row>
    <row r="652" spans="1:6" hidden="1" x14ac:dyDescent="0.35">
      <c r="A652" s="239" t="s">
        <v>802</v>
      </c>
      <c r="B652" s="9">
        <v>2532.48</v>
      </c>
      <c r="C652" s="258"/>
      <c r="D652" s="9"/>
      <c r="E652" s="258"/>
      <c r="F652" s="9"/>
    </row>
    <row r="653" spans="1:6" hidden="1" x14ac:dyDescent="0.35">
      <c r="A653" s="239" t="s">
        <v>803</v>
      </c>
      <c r="B653" s="16">
        <v>2504.1</v>
      </c>
      <c r="C653" s="258"/>
      <c r="D653" s="9"/>
      <c r="E653" s="258"/>
      <c r="F653" s="9"/>
    </row>
    <row r="654" spans="1:6" hidden="1" x14ac:dyDescent="0.35">
      <c r="A654" s="239" t="s">
        <v>804</v>
      </c>
      <c r="B654" s="16">
        <v>2519.11</v>
      </c>
      <c r="C654" s="258"/>
      <c r="D654" s="9"/>
      <c r="E654" s="258"/>
      <c r="F654" s="9"/>
    </row>
    <row r="655" spans="1:6" hidden="1" x14ac:dyDescent="0.35">
      <c r="A655" s="239" t="s">
        <v>805</v>
      </c>
      <c r="B655" s="9">
        <v>2516.2800000000002</v>
      </c>
      <c r="C655" s="258"/>
      <c r="D655" s="9"/>
      <c r="E655" s="258"/>
      <c r="F655" s="9"/>
    </row>
    <row r="656" spans="1:6" hidden="1" x14ac:dyDescent="0.35">
      <c r="A656" s="239" t="s">
        <v>806</v>
      </c>
      <c r="B656" s="9">
        <v>2560.9699999999998</v>
      </c>
      <c r="C656" s="258"/>
      <c r="D656" s="9"/>
      <c r="E656" s="258"/>
      <c r="F656" s="9"/>
    </row>
    <row r="657" spans="1:6" hidden="1" x14ac:dyDescent="0.35">
      <c r="A657" s="239" t="s">
        <v>807</v>
      </c>
      <c r="B657" s="17">
        <v>2550.33</v>
      </c>
      <c r="C657" s="258"/>
      <c r="D657" s="9"/>
      <c r="E657" s="258"/>
      <c r="F657" s="9"/>
    </row>
    <row r="658" spans="1:6" hidden="1" x14ac:dyDescent="0.35">
      <c r="A658" s="239" t="s">
        <v>808</v>
      </c>
      <c r="B658" s="9">
        <v>2561.84</v>
      </c>
      <c r="C658" s="258"/>
      <c r="D658" s="9"/>
      <c r="E658" s="258"/>
      <c r="F658" s="9"/>
    </row>
    <row r="659" spans="1:6" hidden="1" x14ac:dyDescent="0.35">
      <c r="A659" s="239" t="s">
        <v>809</v>
      </c>
      <c r="B659" s="17">
        <v>2588.66</v>
      </c>
      <c r="C659" s="258"/>
      <c r="D659" s="9"/>
      <c r="E659" s="258"/>
      <c r="F659" s="9"/>
    </row>
    <row r="660" spans="1:6" hidden="1" x14ac:dyDescent="0.35">
      <c r="A660" s="239" t="s">
        <v>810</v>
      </c>
      <c r="B660" s="17">
        <v>2585.67</v>
      </c>
      <c r="C660" s="258"/>
      <c r="D660" s="9"/>
      <c r="E660" s="258"/>
      <c r="F660" s="9"/>
    </row>
    <row r="661" spans="1:6" hidden="1" x14ac:dyDescent="0.35">
      <c r="A661" s="239" t="s">
        <v>811</v>
      </c>
      <c r="B661" s="17">
        <v>2573.69</v>
      </c>
      <c r="C661" s="258"/>
      <c r="D661" s="9"/>
      <c r="E661" s="258"/>
      <c r="F661" s="9"/>
    </row>
    <row r="662" spans="1:6" hidden="1" x14ac:dyDescent="0.35">
      <c r="A662" s="239" t="s">
        <v>812</v>
      </c>
      <c r="B662" s="9">
        <v>2566.56</v>
      </c>
      <c r="C662" s="258"/>
      <c r="D662" s="9"/>
      <c r="E662" s="258"/>
      <c r="F662" s="9"/>
    </row>
    <row r="663" spans="1:6" hidden="1" x14ac:dyDescent="0.35">
      <c r="A663" s="239" t="s">
        <v>813</v>
      </c>
      <c r="B663" s="17">
        <v>2522.81</v>
      </c>
      <c r="C663" s="258"/>
      <c r="D663" s="9"/>
      <c r="E663" s="258"/>
      <c r="F663" s="9"/>
    </row>
    <row r="664" spans="1:6" hidden="1" x14ac:dyDescent="0.35">
      <c r="A664" s="239" t="s">
        <v>814</v>
      </c>
      <c r="B664" s="17">
        <v>2540</v>
      </c>
      <c r="C664" s="258"/>
      <c r="D664" s="9"/>
      <c r="E664" s="258"/>
      <c r="F664" s="9"/>
    </row>
    <row r="665" spans="1:6" hidden="1" x14ac:dyDescent="0.35">
      <c r="A665" s="239" t="s">
        <v>815</v>
      </c>
      <c r="B665" s="9">
        <v>2584.16</v>
      </c>
      <c r="C665" s="258"/>
      <c r="D665" s="9"/>
      <c r="E665" s="258"/>
      <c r="F665" s="9"/>
    </row>
    <row r="666" spans="1:6" hidden="1" x14ac:dyDescent="0.35">
      <c r="A666" s="239" t="s">
        <v>816</v>
      </c>
      <c r="B666" s="9">
        <v>2596.7399999999998</v>
      </c>
      <c r="C666" s="258"/>
      <c r="D666" s="9"/>
      <c r="E666" s="258"/>
      <c r="F666" s="9"/>
    </row>
    <row r="667" spans="1:6" hidden="1" x14ac:dyDescent="0.35">
      <c r="A667" s="239" t="s">
        <v>817</v>
      </c>
      <c r="B667" s="9">
        <v>2611.4899999999998</v>
      </c>
      <c r="C667" s="258"/>
      <c r="D667" s="9"/>
      <c r="E667" s="258"/>
      <c r="F667" s="9"/>
    </row>
    <row r="668" spans="1:6" hidden="1" x14ac:dyDescent="0.35">
      <c r="A668" s="239" t="s">
        <v>818</v>
      </c>
      <c r="B668" s="9">
        <v>2603.9499999999998</v>
      </c>
      <c r="C668" s="258"/>
      <c r="D668" s="9"/>
      <c r="E668" s="258"/>
      <c r="F668" s="9"/>
    </row>
    <row r="669" spans="1:6" hidden="1" x14ac:dyDescent="0.35">
      <c r="A669" s="239" t="s">
        <v>819</v>
      </c>
      <c r="B669" s="9">
        <v>2587.84</v>
      </c>
      <c r="C669" s="258"/>
      <c r="D669" s="9"/>
      <c r="E669" s="258"/>
      <c r="F669" s="9"/>
    </row>
    <row r="670" spans="1:6" hidden="1" x14ac:dyDescent="0.35">
      <c r="A670" s="239" t="s">
        <v>820</v>
      </c>
      <c r="B670" s="9">
        <v>2602.44</v>
      </c>
      <c r="C670" s="258"/>
      <c r="D670" s="9"/>
      <c r="E670" s="258"/>
      <c r="F670" s="9"/>
    </row>
    <row r="671" spans="1:6" hidden="1" x14ac:dyDescent="0.35">
      <c r="A671" s="239" t="s">
        <v>821</v>
      </c>
      <c r="B671" s="18">
        <v>2591.33</v>
      </c>
      <c r="C671" s="258"/>
      <c r="D671" s="9"/>
      <c r="E671" s="258"/>
      <c r="F671" s="9"/>
    </row>
    <row r="672" spans="1:6" hidden="1" x14ac:dyDescent="0.35">
      <c r="A672" s="239" t="s">
        <v>822</v>
      </c>
      <c r="B672" s="17">
        <v>2607.9899999999998</v>
      </c>
      <c r="C672" s="258"/>
      <c r="D672" s="9"/>
      <c r="E672" s="258"/>
      <c r="F672" s="9"/>
    </row>
    <row r="673" spans="1:6" hidden="1" x14ac:dyDescent="0.35">
      <c r="A673" s="239" t="s">
        <v>823</v>
      </c>
      <c r="B673" s="17">
        <v>2643.41</v>
      </c>
      <c r="C673" s="258"/>
      <c r="D673" s="9"/>
      <c r="E673" s="258"/>
      <c r="F673" s="9"/>
    </row>
    <row r="674" spans="1:6" hidden="1" x14ac:dyDescent="0.35">
      <c r="A674" s="239" t="s">
        <v>824</v>
      </c>
      <c r="B674" s="17">
        <v>2624.9</v>
      </c>
      <c r="C674" s="258"/>
      <c r="D674" s="9"/>
      <c r="E674" s="258"/>
      <c r="F674" s="9"/>
    </row>
    <row r="675" spans="1:6" hidden="1" x14ac:dyDescent="0.35">
      <c r="A675" s="239" t="s">
        <v>825</v>
      </c>
      <c r="B675" s="17">
        <v>2584.36</v>
      </c>
      <c r="C675" s="258"/>
      <c r="D675" s="9"/>
      <c r="E675" s="258"/>
      <c r="F675" s="9"/>
    </row>
    <row r="676" spans="1:6" hidden="1" x14ac:dyDescent="0.35">
      <c r="A676" s="239" t="s">
        <v>826</v>
      </c>
      <c r="B676" s="18">
        <v>2602.38</v>
      </c>
      <c r="C676" s="258"/>
      <c r="D676" s="9"/>
      <c r="E676" s="258"/>
      <c r="F676" s="9"/>
    </row>
    <row r="677" spans="1:6" hidden="1" x14ac:dyDescent="0.35">
      <c r="A677" s="239" t="s">
        <v>827</v>
      </c>
      <c r="B677" s="17">
        <v>2594.87</v>
      </c>
      <c r="C677" s="258"/>
      <c r="D677" s="9"/>
      <c r="E677" s="258"/>
      <c r="F677" s="9"/>
    </row>
    <row r="678" spans="1:6" hidden="1" x14ac:dyDescent="0.35">
      <c r="A678" s="239" t="s">
        <v>828</v>
      </c>
      <c r="B678" s="18">
        <v>2640.7</v>
      </c>
      <c r="C678" s="258"/>
      <c r="D678" s="9"/>
      <c r="E678" s="258"/>
      <c r="F678" s="9"/>
    </row>
    <row r="679" spans="1:6" hidden="1" x14ac:dyDescent="0.35">
      <c r="A679" s="239" t="s">
        <v>829</v>
      </c>
      <c r="B679" s="17">
        <v>2623</v>
      </c>
      <c r="C679" s="258"/>
      <c r="D679" s="9"/>
      <c r="E679" s="258"/>
      <c r="F679" s="9"/>
    </row>
    <row r="680" spans="1:6" hidden="1" x14ac:dyDescent="0.35">
      <c r="A680" s="239" t="s">
        <v>830</v>
      </c>
      <c r="B680" s="17">
        <v>2635.24</v>
      </c>
      <c r="C680" s="258"/>
      <c r="D680" s="9"/>
      <c r="E680" s="258"/>
      <c r="F680" s="9"/>
    </row>
    <row r="681" spans="1:6" hidden="1" x14ac:dyDescent="0.35">
      <c r="A681" s="239" t="s">
        <v>831</v>
      </c>
      <c r="B681" s="17">
        <v>2641.26</v>
      </c>
      <c r="C681" s="258"/>
      <c r="D681" s="9"/>
      <c r="E681" s="258"/>
      <c r="F681" s="9"/>
    </row>
    <row r="682" spans="1:6" hidden="1" x14ac:dyDescent="0.35">
      <c r="A682" s="239" t="s">
        <v>832</v>
      </c>
      <c r="B682" s="9">
        <v>2645.27</v>
      </c>
      <c r="C682" s="258"/>
      <c r="D682" s="9"/>
      <c r="E682" s="258"/>
      <c r="F682" s="9"/>
    </row>
    <row r="683" spans="1:6" hidden="1" x14ac:dyDescent="0.35">
      <c r="A683" s="239" t="s">
        <v>833</v>
      </c>
      <c r="B683" s="9">
        <v>2616</v>
      </c>
      <c r="C683" s="258"/>
      <c r="D683" s="9"/>
      <c r="E683" s="258"/>
      <c r="F683" s="9"/>
    </row>
    <row r="684" spans="1:6" hidden="1" x14ac:dyDescent="0.35">
      <c r="A684" s="239" t="s">
        <v>834</v>
      </c>
      <c r="B684" s="9">
        <v>2688.05</v>
      </c>
      <c r="C684" s="258"/>
      <c r="D684" s="9"/>
      <c r="E684" s="258"/>
      <c r="F684" s="9"/>
    </row>
    <row r="685" spans="1:6" hidden="1" x14ac:dyDescent="0.35">
      <c r="A685" s="239" t="s">
        <v>835</v>
      </c>
      <c r="B685" s="17">
        <v>2688.2</v>
      </c>
      <c r="C685" s="258"/>
      <c r="D685" s="9"/>
      <c r="E685" s="258"/>
      <c r="F685" s="9"/>
    </row>
    <row r="686" spans="1:6" hidden="1" x14ac:dyDescent="0.35">
      <c r="A686" s="239" t="s">
        <v>836</v>
      </c>
      <c r="B686" s="9">
        <v>2681.21</v>
      </c>
      <c r="C686" s="258"/>
      <c r="D686" s="9"/>
      <c r="E686" s="258"/>
      <c r="F686" s="9"/>
    </row>
    <row r="687" spans="1:6" hidden="1" x14ac:dyDescent="0.35">
      <c r="A687" s="239" t="s">
        <v>837</v>
      </c>
      <c r="B687" s="9">
        <v>2709.49</v>
      </c>
      <c r="C687" s="258"/>
      <c r="D687" s="9"/>
      <c r="E687" s="258"/>
      <c r="F687" s="9"/>
    </row>
    <row r="688" spans="1:6" hidden="1" x14ac:dyDescent="0.35">
      <c r="A688" s="239" t="s">
        <v>838</v>
      </c>
      <c r="B688" s="17">
        <v>2723.74</v>
      </c>
      <c r="C688" s="258"/>
      <c r="D688" s="9"/>
      <c r="E688" s="258"/>
      <c r="F688" s="9"/>
    </row>
    <row r="689" spans="1:6" hidden="1" x14ac:dyDescent="0.35">
      <c r="A689" s="239" t="s">
        <v>839</v>
      </c>
      <c r="B689" s="17">
        <v>2752.58</v>
      </c>
      <c r="C689" s="258"/>
      <c r="D689" s="9"/>
      <c r="E689" s="258"/>
      <c r="F689" s="9"/>
    </row>
    <row r="690" spans="1:6" hidden="1" x14ac:dyDescent="0.35">
      <c r="A690" s="239" t="s">
        <v>840</v>
      </c>
      <c r="B690" s="9">
        <v>2730.93</v>
      </c>
      <c r="C690" s="258"/>
      <c r="D690" s="9"/>
      <c r="E690" s="258"/>
      <c r="F690" s="9"/>
    </row>
    <row r="691" spans="1:6" hidden="1" x14ac:dyDescent="0.35">
      <c r="A691" s="239" t="s">
        <v>841</v>
      </c>
      <c r="B691" s="9">
        <v>2723.26</v>
      </c>
      <c r="C691" s="258"/>
      <c r="D691" s="9"/>
      <c r="E691" s="258"/>
      <c r="F691" s="9"/>
    </row>
    <row r="692" spans="1:6" hidden="1" x14ac:dyDescent="0.35">
      <c r="A692" s="239" t="s">
        <v>842</v>
      </c>
      <c r="B692" s="9">
        <v>2727.75</v>
      </c>
      <c r="C692" s="258"/>
      <c r="D692" s="9"/>
      <c r="E692" s="258"/>
      <c r="F692" s="9"/>
    </row>
    <row r="693" spans="1:6" hidden="1" x14ac:dyDescent="0.35">
      <c r="A693" s="239" t="s">
        <v>843</v>
      </c>
      <c r="B693" s="9">
        <v>2670.86</v>
      </c>
      <c r="C693" s="258"/>
      <c r="D693" s="9"/>
      <c r="E693" s="258"/>
      <c r="F693" s="9"/>
    </row>
    <row r="694" spans="1:6" hidden="1" x14ac:dyDescent="0.35">
      <c r="A694" s="239" t="s">
        <v>844</v>
      </c>
      <c r="B694" s="17">
        <v>2685.83</v>
      </c>
      <c r="C694" s="258"/>
      <c r="D694" s="9"/>
      <c r="E694" s="258"/>
      <c r="F694" s="9"/>
    </row>
    <row r="695" spans="1:6" hidden="1" x14ac:dyDescent="0.35">
      <c r="A695" s="239" t="s">
        <v>845</v>
      </c>
      <c r="B695" s="17">
        <v>2655.79</v>
      </c>
      <c r="C695" s="258"/>
      <c r="D695" s="9"/>
      <c r="E695" s="258"/>
      <c r="F695" s="9"/>
    </row>
    <row r="696" spans="1:6" hidden="1" x14ac:dyDescent="0.35">
      <c r="A696" s="239" t="s">
        <v>846</v>
      </c>
      <c r="B696" s="9">
        <v>2689.35</v>
      </c>
      <c r="C696" s="258"/>
      <c r="D696" s="9"/>
      <c r="E696" s="258"/>
      <c r="F696" s="9"/>
    </row>
    <row r="697" spans="1:6" hidden="1" x14ac:dyDescent="0.35">
      <c r="A697" s="239" t="s">
        <v>847</v>
      </c>
      <c r="B697" s="20">
        <v>2706.14</v>
      </c>
      <c r="C697" s="259"/>
      <c r="D697" s="20"/>
      <c r="E697" s="259"/>
      <c r="F697" s="20"/>
    </row>
    <row r="698" spans="1:6" hidden="1" x14ac:dyDescent="0.35">
      <c r="A698" s="239" t="s">
        <v>848</v>
      </c>
      <c r="B698" s="17">
        <v>2705.49</v>
      </c>
      <c r="C698" s="259"/>
      <c r="D698" s="20"/>
      <c r="E698" s="259"/>
      <c r="F698" s="20"/>
    </row>
    <row r="699" spans="1:6" hidden="1" x14ac:dyDescent="0.35">
      <c r="A699" s="239" t="s">
        <v>849</v>
      </c>
      <c r="B699" s="20">
        <v>2694.29</v>
      </c>
      <c r="C699" s="259"/>
      <c r="D699" s="20"/>
      <c r="E699" s="259"/>
      <c r="F699" s="20"/>
    </row>
    <row r="700" spans="1:6" hidden="1" x14ac:dyDescent="0.35">
      <c r="A700" s="239" t="s">
        <v>850</v>
      </c>
      <c r="B700" s="20">
        <v>2655.79</v>
      </c>
      <c r="C700" s="259"/>
      <c r="D700" s="20"/>
      <c r="E700" s="259"/>
      <c r="F700" s="20"/>
    </row>
    <row r="701" spans="1:6" hidden="1" x14ac:dyDescent="0.35">
      <c r="A701" s="239" t="s">
        <v>851</v>
      </c>
      <c r="B701" s="20">
        <v>2669.54</v>
      </c>
      <c r="C701" s="259"/>
      <c r="D701" s="20"/>
      <c r="E701" s="259"/>
      <c r="F701" s="20"/>
    </row>
    <row r="702" spans="1:6" hidden="1" x14ac:dyDescent="0.35">
      <c r="A702" s="239" t="s">
        <v>852</v>
      </c>
      <c r="B702" s="17">
        <v>2705.37</v>
      </c>
      <c r="C702" s="259"/>
      <c r="D702" s="20"/>
      <c r="E702" s="259"/>
      <c r="F702" s="20"/>
    </row>
    <row r="703" spans="1:6" hidden="1" x14ac:dyDescent="0.35">
      <c r="A703" s="239" t="s">
        <v>853</v>
      </c>
      <c r="B703" s="20">
        <v>2705.25</v>
      </c>
      <c r="C703" s="259"/>
      <c r="D703" s="20"/>
      <c r="E703" s="259"/>
      <c r="F703" s="20"/>
    </row>
    <row r="704" spans="1:6" hidden="1" x14ac:dyDescent="0.35">
      <c r="A704" s="239" t="s">
        <v>854</v>
      </c>
      <c r="B704" s="17">
        <v>2729.11</v>
      </c>
      <c r="C704" s="259"/>
      <c r="D704" s="20"/>
      <c r="E704" s="259"/>
      <c r="F704" s="20"/>
    </row>
    <row r="705" spans="1:6" hidden="1" x14ac:dyDescent="0.35">
      <c r="A705" s="59" t="s">
        <v>855</v>
      </c>
      <c r="B705" s="20">
        <v>2706.96</v>
      </c>
      <c r="C705" s="259"/>
      <c r="D705" s="20"/>
      <c r="E705" s="259"/>
      <c r="F705" s="20"/>
    </row>
    <row r="706" spans="1:6" hidden="1" x14ac:dyDescent="0.35">
      <c r="A706" s="59" t="s">
        <v>856</v>
      </c>
      <c r="B706" s="20">
        <v>2670.23</v>
      </c>
      <c r="C706" s="259"/>
      <c r="D706" s="20"/>
      <c r="E706" s="259"/>
      <c r="F706" s="20"/>
    </row>
    <row r="707" spans="1:6" hidden="1" x14ac:dyDescent="0.35">
      <c r="A707" s="59" t="s">
        <v>857</v>
      </c>
      <c r="B707" s="20">
        <v>2669.77</v>
      </c>
      <c r="C707" s="259"/>
      <c r="D707" s="20"/>
      <c r="E707" s="259"/>
      <c r="F707" s="20"/>
    </row>
    <row r="708" spans="1:6" hidden="1" x14ac:dyDescent="0.35">
      <c r="A708" s="59" t="s">
        <v>858</v>
      </c>
      <c r="B708" s="20">
        <v>2666.61</v>
      </c>
      <c r="C708" s="259"/>
      <c r="D708" s="20"/>
      <c r="E708" s="259"/>
      <c r="F708" s="20"/>
    </row>
    <row r="709" spans="1:6" hidden="1" x14ac:dyDescent="0.35">
      <c r="A709" s="59" t="s">
        <v>859</v>
      </c>
      <c r="B709" s="20">
        <v>2687.46</v>
      </c>
      <c r="C709" s="259"/>
      <c r="D709" s="20"/>
      <c r="E709" s="259"/>
      <c r="F709" s="20"/>
    </row>
    <row r="710" spans="1:6" hidden="1" x14ac:dyDescent="0.35">
      <c r="A710" s="59" t="s">
        <v>860</v>
      </c>
      <c r="B710" s="20">
        <v>2713.91</v>
      </c>
      <c r="C710" s="259"/>
      <c r="D710" s="20"/>
      <c r="E710" s="259"/>
      <c r="F710" s="20"/>
    </row>
    <row r="711" spans="1:6" hidden="1" x14ac:dyDescent="0.35">
      <c r="A711" s="59" t="s">
        <v>861</v>
      </c>
      <c r="B711" s="20">
        <v>2718.51</v>
      </c>
      <c r="C711" s="259"/>
      <c r="D711" s="20"/>
      <c r="E711" s="259"/>
      <c r="F711" s="20"/>
    </row>
    <row r="712" spans="1:6" hidden="1" x14ac:dyDescent="0.35">
      <c r="A712" s="59" t="s">
        <v>862</v>
      </c>
      <c r="B712" s="20">
        <v>2714.96</v>
      </c>
      <c r="C712" s="259"/>
      <c r="D712" s="20"/>
      <c r="E712" s="259"/>
      <c r="F712" s="20"/>
    </row>
    <row r="713" spans="1:6" hidden="1" x14ac:dyDescent="0.35">
      <c r="A713" s="59" t="s">
        <v>863</v>
      </c>
      <c r="B713" s="20">
        <v>2689.92</v>
      </c>
      <c r="C713" s="259"/>
      <c r="D713" s="20"/>
      <c r="E713" s="259"/>
      <c r="F713" s="20"/>
    </row>
    <row r="714" spans="1:6" hidden="1" x14ac:dyDescent="0.35">
      <c r="A714" s="59" t="s">
        <v>864</v>
      </c>
      <c r="B714" s="20">
        <v>2809.81</v>
      </c>
      <c r="C714" s="259"/>
      <c r="D714" s="20"/>
      <c r="E714" s="259"/>
      <c r="F714" s="20"/>
    </row>
    <row r="715" spans="1:6" hidden="1" x14ac:dyDescent="0.35">
      <c r="A715" s="59" t="s">
        <v>865</v>
      </c>
      <c r="B715" s="20">
        <v>2787.24</v>
      </c>
      <c r="C715" s="259"/>
      <c r="D715" s="20"/>
      <c r="E715" s="259"/>
      <c r="F715" s="20"/>
    </row>
    <row r="716" spans="1:6" hidden="1" x14ac:dyDescent="0.35">
      <c r="A716" s="59" t="s">
        <v>866</v>
      </c>
      <c r="B716" s="20">
        <v>2931.68</v>
      </c>
      <c r="C716" s="259"/>
      <c r="D716" s="20"/>
      <c r="E716" s="259"/>
      <c r="F716" s="20"/>
    </row>
    <row r="717" spans="1:6" hidden="1" x14ac:dyDescent="0.35">
      <c r="A717" s="59" t="s">
        <v>867</v>
      </c>
      <c r="B717" s="20">
        <v>2908.9</v>
      </c>
      <c r="C717" s="259"/>
      <c r="D717" s="20"/>
      <c r="E717" s="259"/>
      <c r="F717" s="20"/>
    </row>
    <row r="718" spans="1:6" hidden="1" x14ac:dyDescent="0.35">
      <c r="A718" s="59" t="s">
        <v>868</v>
      </c>
      <c r="B718" s="20">
        <v>2876.04</v>
      </c>
      <c r="C718" s="259"/>
      <c r="D718" s="20"/>
      <c r="E718" s="259"/>
      <c r="F718" s="20"/>
    </row>
    <row r="719" spans="1:6" hidden="1" x14ac:dyDescent="0.35">
      <c r="A719" s="59" t="s">
        <v>869</v>
      </c>
      <c r="B719" s="20">
        <v>2909.05</v>
      </c>
      <c r="C719" s="259"/>
      <c r="D719" s="20"/>
      <c r="E719" s="259"/>
      <c r="F719" s="20"/>
    </row>
    <row r="720" spans="1:6" hidden="1" x14ac:dyDescent="0.35">
      <c r="A720" s="59" t="s">
        <v>870</v>
      </c>
      <c r="B720" s="20">
        <v>2917.74</v>
      </c>
      <c r="C720" s="259"/>
      <c r="D720" s="20"/>
      <c r="E720" s="259"/>
      <c r="F720" s="20"/>
    </row>
    <row r="721" spans="1:6" hidden="1" x14ac:dyDescent="0.35">
      <c r="A721" s="59" t="s">
        <v>871</v>
      </c>
      <c r="B721" s="20">
        <v>2950.14</v>
      </c>
      <c r="C721" s="259"/>
      <c r="D721" s="20"/>
      <c r="E721" s="259"/>
      <c r="F721" s="20"/>
    </row>
    <row r="722" spans="1:6" hidden="1" x14ac:dyDescent="0.35">
      <c r="A722" s="59" t="s">
        <v>872</v>
      </c>
      <c r="B722" s="20">
        <v>2943.65</v>
      </c>
      <c r="C722" s="259"/>
      <c r="D722" s="20"/>
      <c r="E722" s="259"/>
      <c r="F722" s="20"/>
    </row>
    <row r="723" spans="1:6" hidden="1" x14ac:dyDescent="0.35">
      <c r="A723" s="59" t="s">
        <v>874</v>
      </c>
      <c r="B723" s="20">
        <v>3026.44</v>
      </c>
      <c r="C723" s="259"/>
      <c r="D723" s="20"/>
      <c r="E723" s="259"/>
      <c r="F723" s="20"/>
    </row>
    <row r="724" spans="1:6" hidden="1" x14ac:dyDescent="0.35">
      <c r="A724" s="59" t="s">
        <v>875</v>
      </c>
      <c r="B724" s="20">
        <v>3086.84</v>
      </c>
      <c r="C724" s="259"/>
      <c r="D724" s="20"/>
      <c r="E724" s="259"/>
      <c r="F724" s="20"/>
    </row>
    <row r="725" spans="1:6" hidden="1" x14ac:dyDescent="0.35">
      <c r="A725" s="59" t="s">
        <v>876</v>
      </c>
      <c r="B725" s="20">
        <v>3215.06</v>
      </c>
      <c r="C725" s="259"/>
      <c r="D725" s="20"/>
      <c r="E725" s="259"/>
      <c r="F725" s="20"/>
    </row>
    <row r="726" spans="1:6" hidden="1" x14ac:dyDescent="0.35">
      <c r="A726" s="59" t="s">
        <v>877</v>
      </c>
      <c r="B726" s="20">
        <v>3108.24</v>
      </c>
      <c r="C726" s="259"/>
      <c r="D726" s="20"/>
      <c r="E726" s="259"/>
      <c r="F726" s="20"/>
    </row>
    <row r="727" spans="1:6" hidden="1" x14ac:dyDescent="0.35">
      <c r="A727" s="59" t="s">
        <v>878</v>
      </c>
      <c r="B727" s="20">
        <v>3021.81</v>
      </c>
      <c r="C727" s="259"/>
      <c r="D727" s="20"/>
      <c r="E727" s="259"/>
      <c r="F727" s="20"/>
    </row>
    <row r="728" spans="1:6" hidden="1" x14ac:dyDescent="0.35">
      <c r="A728" s="59" t="s">
        <v>879</v>
      </c>
      <c r="B728" s="20">
        <v>2983.35</v>
      </c>
      <c r="C728" s="259"/>
      <c r="D728" s="20"/>
      <c r="E728" s="259"/>
      <c r="F728" s="20"/>
    </row>
    <row r="729" spans="1:6" hidden="1" x14ac:dyDescent="0.35">
      <c r="A729" s="59" t="s">
        <v>880</v>
      </c>
      <c r="B729" s="20">
        <v>3070.42</v>
      </c>
      <c r="C729" s="259"/>
      <c r="D729" s="20"/>
      <c r="E729" s="259"/>
      <c r="F729" s="20"/>
    </row>
    <row r="730" spans="1:6" hidden="1" x14ac:dyDescent="0.35">
      <c r="A730" s="59" t="s">
        <v>881</v>
      </c>
      <c r="B730" s="20">
        <v>3129.53</v>
      </c>
      <c r="C730" s="259"/>
      <c r="D730" s="20"/>
      <c r="E730" s="259"/>
      <c r="F730" s="20"/>
    </row>
    <row r="731" spans="1:6" hidden="1" x14ac:dyDescent="0.35">
      <c r="A731" s="59" t="s">
        <v>882</v>
      </c>
      <c r="B731" s="20">
        <v>3124.28</v>
      </c>
      <c r="C731" s="259"/>
      <c r="D731" s="20"/>
      <c r="E731" s="259"/>
      <c r="F731" s="20"/>
    </row>
    <row r="732" spans="1:6" hidden="1" x14ac:dyDescent="0.35">
      <c r="A732" s="59" t="s">
        <v>883</v>
      </c>
      <c r="B732" s="20">
        <v>3283.68</v>
      </c>
      <c r="C732" s="259"/>
      <c r="D732" s="20"/>
      <c r="E732" s="259"/>
      <c r="F732" s="20"/>
    </row>
    <row r="733" spans="1:6" hidden="1" x14ac:dyDescent="0.35">
      <c r="A733" s="59" t="s">
        <v>884</v>
      </c>
      <c r="B733" s="20">
        <v>3277.39</v>
      </c>
      <c r="C733" s="259"/>
      <c r="D733" s="20"/>
      <c r="E733" s="259"/>
      <c r="F733" s="20"/>
    </row>
    <row r="734" spans="1:6" hidden="1" x14ac:dyDescent="0.35">
      <c r="A734" s="59" t="s">
        <v>886</v>
      </c>
      <c r="B734" s="20">
        <v>3514.22</v>
      </c>
      <c r="C734" s="259"/>
      <c r="D734" s="20"/>
      <c r="E734" s="259"/>
      <c r="F734" s="20"/>
    </row>
    <row r="735" spans="1:6" hidden="1" x14ac:dyDescent="0.35">
      <c r="A735" s="59" t="s">
        <v>887</v>
      </c>
      <c r="B735" s="20">
        <v>3463.55</v>
      </c>
      <c r="C735" s="259"/>
      <c r="D735" s="20"/>
      <c r="E735" s="259"/>
      <c r="F735" s="20"/>
    </row>
    <row r="736" spans="1:6" hidden="1" x14ac:dyDescent="0.35">
      <c r="A736" s="59" t="s">
        <v>888</v>
      </c>
      <c r="B736" s="20">
        <v>3315.8</v>
      </c>
      <c r="C736" s="259"/>
      <c r="D736" s="20"/>
      <c r="E736" s="259"/>
      <c r="F736" s="20"/>
    </row>
    <row r="737" spans="1:9" hidden="1" x14ac:dyDescent="0.35">
      <c r="A737" s="59" t="s">
        <v>889</v>
      </c>
      <c r="B737" s="20">
        <v>3301.7</v>
      </c>
      <c r="C737" s="259"/>
      <c r="D737" s="20"/>
      <c r="E737" s="259"/>
      <c r="F737" s="20"/>
    </row>
    <row r="738" spans="1:9" hidden="1" x14ac:dyDescent="0.35">
      <c r="A738" s="59" t="s">
        <v>890</v>
      </c>
      <c r="B738" s="20">
        <v>3258.9</v>
      </c>
      <c r="C738" s="259"/>
      <c r="D738" s="20"/>
      <c r="E738" s="259"/>
      <c r="F738" s="20"/>
    </row>
    <row r="739" spans="1:9" hidden="1" x14ac:dyDescent="0.35">
      <c r="A739" s="59" t="s">
        <v>891</v>
      </c>
      <c r="B739" s="20">
        <v>3259.44</v>
      </c>
      <c r="C739" s="259"/>
      <c r="D739" s="20"/>
      <c r="E739" s="259"/>
      <c r="F739" s="20"/>
    </row>
    <row r="740" spans="1:9" hidden="1" x14ac:dyDescent="0.35">
      <c r="A740" s="59" t="s">
        <v>892</v>
      </c>
      <c r="B740" s="19">
        <v>3354.64</v>
      </c>
      <c r="C740" s="259"/>
      <c r="D740" s="19">
        <v>2867.22</v>
      </c>
      <c r="E740" s="278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9"/>
      <c r="D741" s="19">
        <v>2846.28</v>
      </c>
      <c r="E741" s="278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9"/>
      <c r="D742" s="19">
        <v>2820.4594999999999</v>
      </c>
      <c r="E742" s="278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9"/>
      <c r="D743" s="22">
        <v>2802.08</v>
      </c>
      <c r="E743" s="278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9"/>
      <c r="D744" s="22">
        <v>2783.28</v>
      </c>
      <c r="E744" s="278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9"/>
      <c r="D745" s="22">
        <v>2744.63</v>
      </c>
      <c r="E745" s="278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9"/>
      <c r="D746" s="22">
        <v>2826.12</v>
      </c>
      <c r="E746" s="278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9"/>
      <c r="D747" s="22">
        <v>2800.65</v>
      </c>
      <c r="E747" s="278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9"/>
      <c r="D748" s="22">
        <v>2724.17</v>
      </c>
      <c r="E748" s="278">
        <v>2725</v>
      </c>
      <c r="F748" s="19">
        <v>6.9652000000000003</v>
      </c>
    </row>
    <row r="749" spans="1:9" hidden="1" x14ac:dyDescent="0.35">
      <c r="A749" s="249" t="s">
        <v>902</v>
      </c>
      <c r="B749" s="19">
        <v>3028.17</v>
      </c>
      <c r="C749" s="259"/>
      <c r="D749" s="22">
        <v>2588.1799999999998</v>
      </c>
      <c r="E749" s="278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9"/>
      <c r="D750" s="22">
        <v>2624.11</v>
      </c>
      <c r="E750" s="278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9"/>
      <c r="D751" s="22">
        <v>2598.36</v>
      </c>
      <c r="E751" s="278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9"/>
      <c r="D752" s="22">
        <v>2436.85</v>
      </c>
      <c r="E752" s="278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9"/>
      <c r="D753" s="22">
        <v>2469.6799999999998</v>
      </c>
      <c r="E753" s="278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9"/>
      <c r="D754" s="22">
        <v>2576.9</v>
      </c>
      <c r="E754" s="278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9"/>
      <c r="D755" s="22">
        <v>2599.77</v>
      </c>
      <c r="E755" s="278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9"/>
      <c r="D756" s="22">
        <v>2584.39</v>
      </c>
      <c r="E756" s="278">
        <v>2540</v>
      </c>
      <c r="F756" s="19">
        <v>6.9682000000000004</v>
      </c>
    </row>
    <row r="757" spans="1:6" hidden="1" x14ac:dyDescent="0.35">
      <c r="A757" s="236" t="s">
        <v>910</v>
      </c>
      <c r="B757" s="19">
        <v>3040.77</v>
      </c>
      <c r="C757" s="259"/>
      <c r="D757" s="22">
        <v>2598.9499999999998</v>
      </c>
      <c r="E757" s="278">
        <v>2563</v>
      </c>
      <c r="F757" s="19">
        <v>6.9752000000000001</v>
      </c>
    </row>
    <row r="758" spans="1:6" hidden="1" x14ac:dyDescent="0.35">
      <c r="A758" s="236" t="s">
        <v>911</v>
      </c>
      <c r="B758" s="19">
        <v>3025.96</v>
      </c>
      <c r="C758" s="259"/>
      <c r="D758" s="22">
        <v>2586.29</v>
      </c>
      <c r="E758" s="278">
        <v>2553</v>
      </c>
      <c r="F758" s="19">
        <v>6.9763000000000002</v>
      </c>
    </row>
    <row r="759" spans="1:6" hidden="1" x14ac:dyDescent="0.35">
      <c r="A759" s="236" t="s">
        <v>926</v>
      </c>
      <c r="B759" s="19">
        <v>3105.39</v>
      </c>
      <c r="C759" s="259"/>
      <c r="D759" s="22">
        <v>2654.18</v>
      </c>
      <c r="E759" s="278">
        <v>2530</v>
      </c>
      <c r="F759" s="19">
        <v>6.9492000000000003</v>
      </c>
    </row>
    <row r="760" spans="1:6" hidden="1" x14ac:dyDescent="0.35">
      <c r="A760" s="236" t="s">
        <v>927</v>
      </c>
      <c r="B760" s="19">
        <v>3114.03</v>
      </c>
      <c r="C760" s="259"/>
      <c r="D760" s="22">
        <v>2661.56</v>
      </c>
      <c r="E760" s="278">
        <v>2609</v>
      </c>
      <c r="F760" s="19">
        <v>6.9183000000000003</v>
      </c>
    </row>
    <row r="761" spans="1:6" hidden="1" x14ac:dyDescent="0.35">
      <c r="A761" s="236" t="s">
        <v>928</v>
      </c>
      <c r="B761" s="19">
        <v>3191.9</v>
      </c>
      <c r="C761" s="259"/>
      <c r="D761" s="22">
        <v>2728.12</v>
      </c>
      <c r="E761" s="278">
        <v>2611</v>
      </c>
      <c r="F761" s="19">
        <v>6.9457000000000004</v>
      </c>
    </row>
    <row r="762" spans="1:6" hidden="1" x14ac:dyDescent="0.35">
      <c r="A762" s="236" t="s">
        <v>929</v>
      </c>
      <c r="B762" s="18">
        <v>3242.99</v>
      </c>
      <c r="C762" s="259"/>
      <c r="D762" s="23">
        <v>2771.79</v>
      </c>
      <c r="E762" s="279">
        <v>2733</v>
      </c>
      <c r="F762" s="24">
        <v>6.9442000000000004</v>
      </c>
    </row>
    <row r="763" spans="1:6" hidden="1" x14ac:dyDescent="0.35">
      <c r="A763" s="236" t="s">
        <v>930</v>
      </c>
      <c r="B763" s="19">
        <v>3237.23</v>
      </c>
      <c r="C763" s="259"/>
      <c r="D763" s="22">
        <v>2766.87</v>
      </c>
      <c r="E763" s="278" t="s">
        <v>794</v>
      </c>
      <c r="F763" s="19">
        <v>6.9302999999999999</v>
      </c>
    </row>
    <row r="764" spans="1:6" hidden="1" x14ac:dyDescent="0.35">
      <c r="A764" s="236" t="s">
        <v>931</v>
      </c>
      <c r="B764" s="19">
        <v>3249.68</v>
      </c>
      <c r="C764" s="259"/>
      <c r="D764" s="22">
        <v>2777.51</v>
      </c>
      <c r="E764" s="280">
        <v>2725</v>
      </c>
      <c r="F764" s="19">
        <v>6.9176000000000002</v>
      </c>
    </row>
    <row r="765" spans="1:6" hidden="1" x14ac:dyDescent="0.35">
      <c r="A765" s="236" t="s">
        <v>932</v>
      </c>
      <c r="B765" s="18">
        <v>3305.56</v>
      </c>
      <c r="C765" s="259"/>
      <c r="D765" s="23">
        <v>2825.26</v>
      </c>
      <c r="E765" s="281">
        <v>2720</v>
      </c>
      <c r="F765" s="24">
        <v>6.9126000000000003</v>
      </c>
    </row>
    <row r="766" spans="1:6" hidden="1" x14ac:dyDescent="0.35">
      <c r="A766" s="236" t="s">
        <v>933</v>
      </c>
      <c r="B766" s="18">
        <v>3211.72</v>
      </c>
      <c r="C766" s="259"/>
      <c r="D766" s="23">
        <v>2745.06</v>
      </c>
      <c r="E766" s="281">
        <v>2766</v>
      </c>
      <c r="F766" s="24">
        <v>6.9153000000000002</v>
      </c>
    </row>
    <row r="767" spans="1:6" hidden="1" x14ac:dyDescent="0.35">
      <c r="A767" s="236" t="s">
        <v>934</v>
      </c>
      <c r="B767" s="18">
        <v>3275.66</v>
      </c>
      <c r="C767" s="259"/>
      <c r="D767" s="23">
        <v>2799.71</v>
      </c>
      <c r="E767" s="281">
        <v>2694</v>
      </c>
      <c r="F767" s="24">
        <v>6.8780000000000001</v>
      </c>
    </row>
    <row r="768" spans="1:6" hidden="1" x14ac:dyDescent="0.35">
      <c r="A768" s="236" t="s">
        <v>935</v>
      </c>
      <c r="B768" s="18">
        <v>3259.4</v>
      </c>
      <c r="C768" s="259"/>
      <c r="D768" s="23">
        <v>2785.81</v>
      </c>
      <c r="E768" s="281">
        <v>2724</v>
      </c>
      <c r="F768" s="24">
        <v>6.8754999999999997</v>
      </c>
    </row>
    <row r="769" spans="1:6" hidden="1" x14ac:dyDescent="0.35">
      <c r="A769" s="236" t="s">
        <v>936</v>
      </c>
      <c r="B769" s="18">
        <v>3265.22</v>
      </c>
      <c r="C769" s="259"/>
      <c r="D769" s="23">
        <v>2790.78</v>
      </c>
      <c r="E769" s="281">
        <v>2759</v>
      </c>
      <c r="F769" s="24">
        <v>6.8754999999999997</v>
      </c>
    </row>
    <row r="770" spans="1:6" hidden="1" x14ac:dyDescent="0.35">
      <c r="A770" s="236" t="s">
        <v>937</v>
      </c>
      <c r="B770" s="18">
        <v>3326.04</v>
      </c>
      <c r="C770" s="259"/>
      <c r="D770" s="23">
        <v>2842.77</v>
      </c>
      <c r="E770" s="281">
        <v>2737</v>
      </c>
      <c r="F770" s="24">
        <v>6.8579999999999997</v>
      </c>
    </row>
    <row r="771" spans="1:6" hidden="1" x14ac:dyDescent="0.35">
      <c r="A771" s="236" t="s">
        <v>938</v>
      </c>
      <c r="B771" s="18">
        <v>3313.92</v>
      </c>
      <c r="C771" s="259"/>
      <c r="D771" s="23">
        <v>2832.41</v>
      </c>
      <c r="E771" s="281">
        <v>2782</v>
      </c>
      <c r="F771" s="24">
        <v>6.8680000000000003</v>
      </c>
    </row>
    <row r="772" spans="1:6" hidden="1" x14ac:dyDescent="0.35">
      <c r="A772" s="236" t="s">
        <v>939</v>
      </c>
      <c r="B772" s="18">
        <v>3297.47</v>
      </c>
      <c r="C772" s="259"/>
      <c r="D772" s="23">
        <v>2818.35</v>
      </c>
      <c r="E772" s="281">
        <v>2783</v>
      </c>
      <c r="F772" s="24">
        <v>6.8780000000000001</v>
      </c>
    </row>
    <row r="773" spans="1:6" hidden="1" x14ac:dyDescent="0.35">
      <c r="A773" s="236" t="s">
        <v>940</v>
      </c>
      <c r="B773" s="18">
        <v>3289.98</v>
      </c>
      <c r="C773" s="259"/>
      <c r="D773" s="23">
        <v>2811.95</v>
      </c>
      <c r="E773" s="281">
        <v>2765</v>
      </c>
      <c r="F773" s="24">
        <v>6.8815</v>
      </c>
    </row>
    <row r="774" spans="1:6" hidden="1" x14ac:dyDescent="0.35">
      <c r="A774" s="236" t="s">
        <v>941</v>
      </c>
      <c r="B774" s="18">
        <v>3333.77</v>
      </c>
      <c r="C774" s="259"/>
      <c r="D774" s="23">
        <v>2849.37</v>
      </c>
      <c r="E774" s="281">
        <v>2775</v>
      </c>
      <c r="F774" s="24">
        <v>6.8990999999999998</v>
      </c>
    </row>
    <row r="775" spans="1:6" hidden="1" x14ac:dyDescent="0.35">
      <c r="A775" s="236" t="s">
        <v>942</v>
      </c>
      <c r="B775" s="18">
        <v>3353.67</v>
      </c>
      <c r="C775" s="259"/>
      <c r="D775" s="23">
        <v>2866.38</v>
      </c>
      <c r="E775" s="281">
        <v>2826</v>
      </c>
      <c r="F775" s="24">
        <v>6.8849999999999998</v>
      </c>
    </row>
    <row r="776" spans="1:6" hidden="1" x14ac:dyDescent="0.35">
      <c r="A776" s="236" t="s">
        <v>951</v>
      </c>
      <c r="B776" s="18">
        <v>3490.06</v>
      </c>
      <c r="C776" s="259"/>
      <c r="D776" s="23">
        <v>2982.96</v>
      </c>
      <c r="E776" s="281">
        <v>2906</v>
      </c>
      <c r="F776" s="24">
        <v>6.8996000000000004</v>
      </c>
    </row>
    <row r="777" spans="1:6" hidden="1" x14ac:dyDescent="0.35">
      <c r="A777" s="236" t="s">
        <v>952</v>
      </c>
      <c r="B777" s="18">
        <v>3427.78</v>
      </c>
      <c r="C777" s="259"/>
      <c r="D777" s="23">
        <v>2929.72</v>
      </c>
      <c r="E777" s="281">
        <v>2971</v>
      </c>
      <c r="F777" s="24">
        <v>6.8966000000000003</v>
      </c>
    </row>
    <row r="778" spans="1:6" hidden="1" x14ac:dyDescent="0.35">
      <c r="A778" s="236" t="s">
        <v>953</v>
      </c>
      <c r="B778" s="18">
        <v>3427.78</v>
      </c>
      <c r="C778" s="259"/>
      <c r="D778" s="23">
        <v>2929.72</v>
      </c>
      <c r="E778" s="281">
        <v>2934</v>
      </c>
      <c r="F778" s="24">
        <v>6.8789999999999996</v>
      </c>
    </row>
    <row r="779" spans="1:6" hidden="1" x14ac:dyDescent="0.35">
      <c r="A779" s="236" t="s">
        <v>954</v>
      </c>
      <c r="B779" s="18">
        <v>3418.68</v>
      </c>
      <c r="C779" s="259"/>
      <c r="D779" s="23">
        <v>2921.95</v>
      </c>
      <c r="E779" s="281">
        <v>2890</v>
      </c>
      <c r="F779" s="24">
        <v>6.8739999999999997</v>
      </c>
    </row>
    <row r="780" spans="1:6" hidden="1" x14ac:dyDescent="0.35">
      <c r="A780" s="236" t="s">
        <v>955</v>
      </c>
      <c r="B780" s="18">
        <v>3389.31</v>
      </c>
      <c r="C780" s="259"/>
      <c r="D780" s="23">
        <v>2896.85</v>
      </c>
      <c r="E780" s="281">
        <v>2836</v>
      </c>
      <c r="F780" s="24">
        <v>6.8775000000000004</v>
      </c>
    </row>
    <row r="781" spans="1:6" hidden="1" x14ac:dyDescent="0.35">
      <c r="A781" s="236" t="s">
        <v>956</v>
      </c>
      <c r="B781" s="18">
        <v>3307.89</v>
      </c>
      <c r="C781" s="259"/>
      <c r="D781" s="23">
        <v>2827.25</v>
      </c>
      <c r="E781" s="281">
        <v>2826</v>
      </c>
      <c r="F781" s="24">
        <v>6.883</v>
      </c>
    </row>
    <row r="782" spans="1:6" hidden="1" x14ac:dyDescent="0.35">
      <c r="A782" s="236" t="s">
        <v>957</v>
      </c>
      <c r="B782" s="18">
        <v>3394.4</v>
      </c>
      <c r="C782" s="259"/>
      <c r="D782" s="23">
        <v>2901.2</v>
      </c>
      <c r="E782" s="281">
        <v>2861</v>
      </c>
      <c r="F782" s="24">
        <v>6.8996000000000004</v>
      </c>
    </row>
    <row r="783" spans="1:6" hidden="1" x14ac:dyDescent="0.35">
      <c r="A783" s="236" t="s">
        <v>958</v>
      </c>
      <c r="B783" s="18">
        <v>3371.47</v>
      </c>
      <c r="C783" s="259"/>
      <c r="D783" s="23">
        <v>2881.6</v>
      </c>
      <c r="E783" s="281">
        <v>2885</v>
      </c>
      <c r="F783" s="24">
        <v>6.8960999999999997</v>
      </c>
    </row>
    <row r="784" spans="1:6" hidden="1" x14ac:dyDescent="0.35">
      <c r="A784" s="236" t="s">
        <v>959</v>
      </c>
      <c r="B784" s="18">
        <v>3357.8</v>
      </c>
      <c r="C784" s="259"/>
      <c r="D784" s="23">
        <v>2869.91</v>
      </c>
      <c r="E784" s="281">
        <v>2860</v>
      </c>
      <c r="F784" s="24">
        <v>6.8944000000000001</v>
      </c>
    </row>
    <row r="785" spans="1:6" hidden="1" x14ac:dyDescent="0.35">
      <c r="A785" s="236" t="s">
        <v>960</v>
      </c>
      <c r="B785" s="18">
        <v>3270.26</v>
      </c>
      <c r="C785" s="259"/>
      <c r="D785" s="23">
        <v>2795.1</v>
      </c>
      <c r="E785" s="281">
        <v>2841</v>
      </c>
      <c r="F785" s="24">
        <v>6.8863000000000003</v>
      </c>
    </row>
    <row r="786" spans="1:6" hidden="1" x14ac:dyDescent="0.35">
      <c r="A786" s="236" t="s">
        <v>961</v>
      </c>
      <c r="B786" s="18">
        <v>3323.13</v>
      </c>
      <c r="C786" s="259"/>
      <c r="D786" s="23">
        <v>2840.28</v>
      </c>
      <c r="E786" s="281">
        <v>2822</v>
      </c>
      <c r="F786" s="24">
        <v>6.8910999999999998</v>
      </c>
    </row>
    <row r="787" spans="1:6" hidden="1" x14ac:dyDescent="0.35">
      <c r="A787" s="236" t="s">
        <v>962</v>
      </c>
      <c r="B787" s="18">
        <v>3306.46</v>
      </c>
      <c r="C787" s="259"/>
      <c r="D787" s="23">
        <v>2826.03</v>
      </c>
      <c r="E787" s="281">
        <v>2814</v>
      </c>
      <c r="F787" s="24">
        <v>6.8834999999999997</v>
      </c>
    </row>
    <row r="788" spans="1:6" hidden="1" x14ac:dyDescent="0.35">
      <c r="A788" s="236" t="s">
        <v>963</v>
      </c>
      <c r="B788" s="18">
        <v>3313.45</v>
      </c>
      <c r="C788" s="259"/>
      <c r="D788" s="23">
        <v>2832.01</v>
      </c>
      <c r="E788" s="281">
        <v>2813</v>
      </c>
      <c r="F788" s="24">
        <v>6.8901000000000003</v>
      </c>
    </row>
    <row r="789" spans="1:6" hidden="1" x14ac:dyDescent="0.35">
      <c r="A789" s="236" t="s">
        <v>964</v>
      </c>
      <c r="B789" s="18">
        <v>3369.52</v>
      </c>
      <c r="C789" s="259"/>
      <c r="D789" s="23">
        <v>2879.93</v>
      </c>
      <c r="E789" s="281">
        <v>2872</v>
      </c>
      <c r="F789" s="24">
        <v>6.9001000000000001</v>
      </c>
    </row>
    <row r="790" spans="1:6" hidden="1" x14ac:dyDescent="0.35">
      <c r="A790" s="236" t="s">
        <v>965</v>
      </c>
      <c r="B790" s="18">
        <v>3267.27</v>
      </c>
      <c r="C790" s="259"/>
      <c r="D790" s="23">
        <v>2792.53</v>
      </c>
      <c r="E790" s="281">
        <v>2845</v>
      </c>
      <c r="F790" s="24">
        <v>6.9170999999999996</v>
      </c>
    </row>
    <row r="791" spans="1:6" hidden="1" x14ac:dyDescent="0.35">
      <c r="A791" s="236" t="s">
        <v>966</v>
      </c>
      <c r="B791" s="18">
        <v>3260.68</v>
      </c>
      <c r="C791" s="259"/>
      <c r="D791" s="23">
        <v>2786.91</v>
      </c>
      <c r="E791" s="281">
        <v>2796</v>
      </c>
      <c r="F791" s="24">
        <v>6.9096000000000002</v>
      </c>
    </row>
    <row r="792" spans="1:6" hidden="1" x14ac:dyDescent="0.35">
      <c r="A792" s="236" t="s">
        <v>967</v>
      </c>
      <c r="B792" s="18">
        <v>3192.84</v>
      </c>
      <c r="C792" s="259"/>
      <c r="D792" s="23">
        <v>2728.93</v>
      </c>
      <c r="E792" s="281">
        <v>2730</v>
      </c>
      <c r="F792" s="24">
        <v>6.9185999999999996</v>
      </c>
    </row>
    <row r="793" spans="1:6" hidden="1" x14ac:dyDescent="0.35">
      <c r="A793" s="236" t="s">
        <v>968</v>
      </c>
      <c r="B793" s="18">
        <v>3163.93</v>
      </c>
      <c r="C793" s="259"/>
      <c r="D793" s="23">
        <v>2704.22</v>
      </c>
      <c r="E793" s="281">
        <v>2702</v>
      </c>
      <c r="F793" s="24">
        <v>6.9150999999999998</v>
      </c>
    </row>
    <row r="794" spans="1:6" hidden="1" x14ac:dyDescent="0.35">
      <c r="A794" s="236" t="s">
        <v>969</v>
      </c>
      <c r="B794" s="18">
        <v>3324.37</v>
      </c>
      <c r="C794" s="259"/>
      <c r="D794" s="23">
        <v>2841.34</v>
      </c>
      <c r="E794" s="281">
        <v>2752</v>
      </c>
      <c r="F794" s="24">
        <v>6.9085999999999999</v>
      </c>
    </row>
    <row r="795" spans="1:6" hidden="1" x14ac:dyDescent="0.35">
      <c r="A795" s="236" t="s">
        <v>970</v>
      </c>
      <c r="B795" s="18">
        <v>3376.95</v>
      </c>
      <c r="C795" s="259"/>
      <c r="D795" s="23">
        <v>2886.28</v>
      </c>
      <c r="E795" s="281">
        <v>2836</v>
      </c>
      <c r="F795" s="24">
        <v>6.9085999999999999</v>
      </c>
    </row>
    <row r="796" spans="1:6" hidden="1" x14ac:dyDescent="0.35">
      <c r="A796" s="236" t="s">
        <v>971</v>
      </c>
      <c r="B796" s="18">
        <v>3408.79</v>
      </c>
      <c r="C796" s="259"/>
      <c r="D796" s="23">
        <v>2913.5</v>
      </c>
      <c r="E796" s="281">
        <v>2847</v>
      </c>
      <c r="F796" s="24">
        <v>6.9085999999999999</v>
      </c>
    </row>
    <row r="797" spans="1:6" hidden="1" x14ac:dyDescent="0.35">
      <c r="A797" s="236" t="s">
        <v>972</v>
      </c>
      <c r="B797" s="18">
        <v>3397.22</v>
      </c>
      <c r="C797" s="259"/>
      <c r="D797" s="23">
        <v>2903.6</v>
      </c>
      <c r="E797" s="281">
        <v>2861</v>
      </c>
      <c r="F797" s="24">
        <v>6.9085999999999999</v>
      </c>
    </row>
    <row r="798" spans="1:6" hidden="1" x14ac:dyDescent="0.35">
      <c r="A798" s="236" t="s">
        <v>973</v>
      </c>
      <c r="B798" s="18">
        <v>3345.11</v>
      </c>
      <c r="C798" s="259"/>
      <c r="D798" s="23">
        <v>2859.07</v>
      </c>
      <c r="E798" s="281">
        <v>2858</v>
      </c>
      <c r="F798" s="24">
        <v>6.9085999999999999</v>
      </c>
    </row>
    <row r="799" spans="1:6" hidden="1" x14ac:dyDescent="0.35">
      <c r="A799" s="236" t="s">
        <v>974</v>
      </c>
      <c r="B799" s="18">
        <v>3376.95</v>
      </c>
      <c r="C799" s="259"/>
      <c r="D799" s="23">
        <v>2886.28</v>
      </c>
      <c r="E799" s="281">
        <v>2818</v>
      </c>
      <c r="F799" s="24">
        <v>6.9085999999999999</v>
      </c>
    </row>
    <row r="800" spans="1:6" hidden="1" x14ac:dyDescent="0.35">
      <c r="A800" s="236" t="s">
        <v>975</v>
      </c>
      <c r="B800" s="18">
        <v>3332.08</v>
      </c>
      <c r="C800" s="259"/>
      <c r="D800" s="23">
        <v>2847.93</v>
      </c>
      <c r="E800" s="281">
        <v>2816</v>
      </c>
      <c r="F800" s="24">
        <v>6.9085999999999999</v>
      </c>
    </row>
    <row r="801" spans="1:6" hidden="1" x14ac:dyDescent="0.35">
      <c r="A801" s="236" t="s">
        <v>976</v>
      </c>
      <c r="B801" s="18">
        <v>3310.37</v>
      </c>
      <c r="C801" s="259"/>
      <c r="D801" s="23">
        <v>2829.37</v>
      </c>
      <c r="E801" s="281">
        <v>2805</v>
      </c>
      <c r="F801" s="24">
        <v>6.9085999999999999</v>
      </c>
    </row>
    <row r="802" spans="1:6" hidden="1" x14ac:dyDescent="0.35">
      <c r="A802" s="236" t="s">
        <v>977</v>
      </c>
      <c r="B802" s="18">
        <v>3285.76</v>
      </c>
      <c r="C802" s="259"/>
      <c r="D802" s="23">
        <v>2808.34</v>
      </c>
      <c r="E802" s="281">
        <v>2759</v>
      </c>
      <c r="F802" s="24">
        <v>6.9085999999999999</v>
      </c>
    </row>
    <row r="803" spans="1:6" hidden="1" x14ac:dyDescent="0.35">
      <c r="A803" s="236" t="s">
        <v>978</v>
      </c>
      <c r="B803" s="18">
        <v>3337.87</v>
      </c>
      <c r="C803" s="259"/>
      <c r="D803" s="23">
        <v>2852.88</v>
      </c>
      <c r="E803" s="281">
        <v>2765</v>
      </c>
      <c r="F803" s="24">
        <v>6.9085999999999999</v>
      </c>
    </row>
    <row r="804" spans="1:6" hidden="1" x14ac:dyDescent="0.35">
      <c r="A804" s="236" t="s">
        <v>979</v>
      </c>
      <c r="B804" s="18">
        <v>3385.64</v>
      </c>
      <c r="C804" s="259"/>
      <c r="D804" s="23">
        <v>2893.71</v>
      </c>
      <c r="E804" s="281">
        <v>2809</v>
      </c>
      <c r="F804" s="24">
        <v>6.9085999999999999</v>
      </c>
    </row>
    <row r="805" spans="1:6" hidden="1" x14ac:dyDescent="0.35">
      <c r="A805" s="236" t="s">
        <v>980</v>
      </c>
      <c r="B805" s="18">
        <v>3363.92</v>
      </c>
      <c r="C805" s="259"/>
      <c r="D805" s="23">
        <v>2875.15</v>
      </c>
      <c r="E805" s="281">
        <v>2833</v>
      </c>
      <c r="F805" s="24">
        <v>6.9085999999999999</v>
      </c>
    </row>
    <row r="806" spans="1:6" hidden="1" x14ac:dyDescent="0.35">
      <c r="A806" s="236" t="s">
        <v>981</v>
      </c>
      <c r="B806" s="18">
        <v>3330.63</v>
      </c>
      <c r="C806" s="259"/>
      <c r="D806" s="23">
        <v>2846.69</v>
      </c>
      <c r="E806" s="281">
        <v>2704</v>
      </c>
      <c r="F806" s="24">
        <v>6.9085999999999999</v>
      </c>
    </row>
    <row r="807" spans="1:6" hidden="1" x14ac:dyDescent="0.35">
      <c r="A807" s="236" t="s">
        <v>982</v>
      </c>
      <c r="B807" s="18">
        <v>3281.42</v>
      </c>
      <c r="C807" s="259"/>
      <c r="D807" s="23">
        <v>2804.63</v>
      </c>
      <c r="E807" s="281">
        <v>2777</v>
      </c>
      <c r="F807" s="24">
        <v>6.9085999999999999</v>
      </c>
    </row>
    <row r="808" spans="1:6" hidden="1" x14ac:dyDescent="0.35">
      <c r="A808" s="236" t="s">
        <v>983</v>
      </c>
      <c r="B808" s="18">
        <v>3198.91</v>
      </c>
      <c r="C808" s="259"/>
      <c r="D808" s="23">
        <v>2734.11</v>
      </c>
      <c r="E808" s="281">
        <v>2665</v>
      </c>
      <c r="F808" s="24">
        <v>6.9085999999999999</v>
      </c>
    </row>
    <row r="809" spans="1:6" hidden="1" x14ac:dyDescent="0.35">
      <c r="A809" s="236" t="s">
        <v>984</v>
      </c>
      <c r="B809" s="18">
        <v>3154.04</v>
      </c>
      <c r="C809" s="259"/>
      <c r="D809" s="23">
        <v>2695.76</v>
      </c>
      <c r="E809" s="281">
        <v>2659</v>
      </c>
      <c r="F809" s="24">
        <v>6.9085999999999999</v>
      </c>
    </row>
    <row r="810" spans="1:6" hidden="1" x14ac:dyDescent="0.35">
      <c r="A810" s="236" t="s">
        <v>985</v>
      </c>
      <c r="B810" s="18">
        <v>3148.25</v>
      </c>
      <c r="C810" s="259"/>
      <c r="D810" s="23">
        <v>2690.81</v>
      </c>
      <c r="E810" s="281">
        <v>2580</v>
      </c>
      <c r="F810" s="24">
        <v>6.9085999999999999</v>
      </c>
    </row>
    <row r="811" spans="1:6" hidden="1" x14ac:dyDescent="0.35">
      <c r="A811" s="236" t="s">
        <v>986</v>
      </c>
      <c r="B811" s="18">
        <v>3168.51</v>
      </c>
      <c r="C811" s="259"/>
      <c r="D811" s="23">
        <v>2708.13</v>
      </c>
      <c r="E811" s="281">
        <v>2565</v>
      </c>
      <c r="F811" s="24">
        <v>6.9085999999999999</v>
      </c>
    </row>
    <row r="812" spans="1:6" hidden="1" x14ac:dyDescent="0.35">
      <c r="A812" s="236" t="s">
        <v>987</v>
      </c>
      <c r="B812" s="18">
        <v>3210.49</v>
      </c>
      <c r="C812" s="259"/>
      <c r="D812" s="23">
        <v>2744.01</v>
      </c>
      <c r="E812" s="281">
        <v>2562</v>
      </c>
      <c r="F812" s="24">
        <v>6.9085999999999999</v>
      </c>
    </row>
    <row r="813" spans="1:6" hidden="1" x14ac:dyDescent="0.35">
      <c r="A813" s="236" t="s">
        <v>988</v>
      </c>
      <c r="B813" s="18">
        <v>3167.07</v>
      </c>
      <c r="C813" s="259"/>
      <c r="D813" s="23">
        <v>2706.89</v>
      </c>
      <c r="E813" s="281">
        <v>2562</v>
      </c>
      <c r="F813" s="24">
        <v>6.9085999999999999</v>
      </c>
    </row>
    <row r="814" spans="1:6" hidden="1" x14ac:dyDescent="0.35">
      <c r="A814" s="236" t="s">
        <v>989</v>
      </c>
      <c r="B814" s="18">
        <v>3106.27</v>
      </c>
      <c r="C814" s="259"/>
      <c r="D814" s="23">
        <v>2654.93</v>
      </c>
      <c r="E814" s="281">
        <v>2581</v>
      </c>
      <c r="F814" s="24">
        <v>6.9085999999999999</v>
      </c>
    </row>
    <row r="815" spans="1:6" hidden="1" x14ac:dyDescent="0.35">
      <c r="A815" s="236" t="s">
        <v>990</v>
      </c>
      <c r="B815" s="18">
        <v>3112.06</v>
      </c>
      <c r="C815" s="259"/>
      <c r="D815" s="23">
        <v>2659.88</v>
      </c>
      <c r="E815" s="281">
        <v>2546</v>
      </c>
      <c r="F815" s="24">
        <v>6.9085999999999999</v>
      </c>
    </row>
    <row r="816" spans="1:6" hidden="1" x14ac:dyDescent="0.35">
      <c r="A816" s="236" t="s">
        <v>991</v>
      </c>
      <c r="B816" s="18">
        <v>3196.02</v>
      </c>
      <c r="C816" s="259"/>
      <c r="D816" s="23">
        <v>2731.64</v>
      </c>
      <c r="E816" s="281">
        <v>2605</v>
      </c>
      <c r="F816" s="24">
        <v>6.9085999999999999</v>
      </c>
    </row>
    <row r="817" spans="1:6" hidden="1" x14ac:dyDescent="0.35">
      <c r="A817" s="236" t="s">
        <v>992</v>
      </c>
      <c r="B817" s="18">
        <v>3142.46</v>
      </c>
      <c r="C817" s="259"/>
      <c r="D817" s="23">
        <v>2685.86</v>
      </c>
      <c r="E817" s="281">
        <v>2582</v>
      </c>
      <c r="F817" s="24">
        <v>6.9085999999999999</v>
      </c>
    </row>
    <row r="818" spans="1:6" hidden="1" x14ac:dyDescent="0.35">
      <c r="A818" s="236" t="s">
        <v>993</v>
      </c>
      <c r="B818" s="18">
        <v>3196.02</v>
      </c>
      <c r="C818" s="259"/>
      <c r="D818" s="23">
        <v>2731.64</v>
      </c>
      <c r="E818" s="281">
        <v>2590</v>
      </c>
      <c r="F818" s="24">
        <v>6.9085999999999999</v>
      </c>
    </row>
    <row r="819" spans="1:6" hidden="1" x14ac:dyDescent="0.35">
      <c r="A819" s="236" t="s">
        <v>994</v>
      </c>
      <c r="B819" s="18">
        <v>3193.12</v>
      </c>
      <c r="C819" s="259"/>
      <c r="D819" s="23">
        <v>2729.16</v>
      </c>
      <c r="E819" s="281">
        <v>2611</v>
      </c>
      <c r="F819" s="20"/>
    </row>
    <row r="820" spans="1:6" hidden="1" x14ac:dyDescent="0.35">
      <c r="A820" s="226">
        <v>42853</v>
      </c>
      <c r="B820" s="18">
        <v>3193.12</v>
      </c>
      <c r="C820" s="259"/>
      <c r="D820" s="23">
        <v>2729.16</v>
      </c>
      <c r="E820" s="281">
        <v>2614</v>
      </c>
      <c r="F820" s="20"/>
    </row>
    <row r="821" spans="1:6" hidden="1" x14ac:dyDescent="0.35">
      <c r="A821" s="226">
        <v>42858</v>
      </c>
      <c r="B821" s="18">
        <v>3214.83</v>
      </c>
      <c r="C821" s="259"/>
      <c r="D821" s="23">
        <v>2747.72</v>
      </c>
      <c r="E821" s="281">
        <v>2640</v>
      </c>
      <c r="F821" s="20"/>
    </row>
    <row r="822" spans="1:6" hidden="1" x14ac:dyDescent="0.35">
      <c r="A822" s="226">
        <v>42859</v>
      </c>
      <c r="B822" s="18">
        <v>3152.59</v>
      </c>
      <c r="C822" s="259"/>
      <c r="D822" s="23">
        <v>2694.52</v>
      </c>
      <c r="E822" s="281">
        <v>2600</v>
      </c>
      <c r="F822" s="20"/>
    </row>
    <row r="823" spans="1:6" hidden="1" x14ac:dyDescent="0.35">
      <c r="A823" s="226">
        <v>42860</v>
      </c>
      <c r="B823" s="18">
        <v>3158.38</v>
      </c>
      <c r="C823" s="259"/>
      <c r="D823" s="23">
        <v>2699.47</v>
      </c>
      <c r="E823" s="281">
        <v>2570</v>
      </c>
      <c r="F823" s="20"/>
    </row>
    <row r="824" spans="1:6" hidden="1" x14ac:dyDescent="0.35">
      <c r="A824" s="226">
        <v>42863</v>
      </c>
      <c r="B824" s="18">
        <v>3136.67</v>
      </c>
      <c r="C824" s="259"/>
      <c r="D824" s="23">
        <v>2680.91</v>
      </c>
      <c r="E824" s="281">
        <v>2577</v>
      </c>
      <c r="F824" s="20"/>
    </row>
    <row r="825" spans="1:6" hidden="1" x14ac:dyDescent="0.35">
      <c r="A825" s="226">
        <v>42864</v>
      </c>
      <c r="B825" s="18">
        <v>3187.33</v>
      </c>
      <c r="C825" s="259"/>
      <c r="D825" s="23">
        <v>2724.22</v>
      </c>
      <c r="E825" s="281">
        <v>2579</v>
      </c>
      <c r="F825" s="20"/>
    </row>
    <row r="826" spans="1:6" hidden="1" x14ac:dyDescent="0.35">
      <c r="A826" s="226">
        <v>42865</v>
      </c>
      <c r="B826" s="18">
        <v>3210.49</v>
      </c>
      <c r="C826" s="259"/>
      <c r="D826" s="23">
        <v>2744.01</v>
      </c>
      <c r="E826" s="281">
        <v>2632</v>
      </c>
      <c r="F826" s="20"/>
    </row>
    <row r="827" spans="1:6" hidden="1" x14ac:dyDescent="0.35">
      <c r="A827" s="226">
        <v>42866</v>
      </c>
      <c r="B827" s="18">
        <v>3219.18</v>
      </c>
      <c r="C827" s="259"/>
      <c r="D827" s="23">
        <v>2751.43</v>
      </c>
      <c r="E827" s="281">
        <v>2592</v>
      </c>
      <c r="F827" s="20"/>
    </row>
    <row r="828" spans="1:6" hidden="1" x14ac:dyDescent="0.35">
      <c r="A828" s="226">
        <v>42870</v>
      </c>
      <c r="B828" s="18">
        <v>3201.81</v>
      </c>
      <c r="C828" s="259"/>
      <c r="D828" s="23">
        <v>2736.59</v>
      </c>
      <c r="E828" s="281">
        <v>2582</v>
      </c>
      <c r="F828" s="20"/>
    </row>
    <row r="829" spans="1:6" hidden="1" x14ac:dyDescent="0.35">
      <c r="A829" s="226">
        <v>42871</v>
      </c>
      <c r="B829" s="18">
        <v>3165.62</v>
      </c>
      <c r="C829" s="259"/>
      <c r="D829" s="23">
        <v>2705.66</v>
      </c>
      <c r="E829" s="281">
        <v>2569</v>
      </c>
      <c r="F829" s="20"/>
    </row>
    <row r="830" spans="1:6" hidden="1" x14ac:dyDescent="0.35">
      <c r="A830" s="226">
        <v>42872</v>
      </c>
      <c r="B830" s="18">
        <v>3217.73</v>
      </c>
      <c r="C830" s="259"/>
      <c r="D830" s="23">
        <v>2750.2</v>
      </c>
      <c r="E830" s="281">
        <v>2517</v>
      </c>
      <c r="F830" s="17"/>
    </row>
    <row r="831" spans="1:6" hidden="1" x14ac:dyDescent="0.35">
      <c r="A831" s="226">
        <v>42873</v>
      </c>
      <c r="B831" s="18">
        <v>3193.12</v>
      </c>
      <c r="C831" s="259"/>
      <c r="D831" s="23">
        <v>2729.16</v>
      </c>
      <c r="E831" s="281">
        <v>2561</v>
      </c>
      <c r="F831" s="20"/>
    </row>
    <row r="832" spans="1:6" hidden="1" x14ac:dyDescent="0.35">
      <c r="A832" s="226">
        <v>42874</v>
      </c>
      <c r="B832" s="18">
        <v>3207.6</v>
      </c>
      <c r="C832" s="259"/>
      <c r="D832" s="23">
        <v>2741.54</v>
      </c>
      <c r="E832" s="281">
        <v>2462</v>
      </c>
      <c r="F832" s="20"/>
    </row>
    <row r="833" spans="1:6" hidden="1" x14ac:dyDescent="0.35">
      <c r="A833" s="226">
        <v>42877</v>
      </c>
      <c r="B833" s="18">
        <v>3339.32</v>
      </c>
      <c r="C833" s="259"/>
      <c r="D833" s="23">
        <v>2854.12</v>
      </c>
      <c r="E833" s="281">
        <v>2569</v>
      </c>
      <c r="F833" s="20"/>
    </row>
    <row r="834" spans="1:6" hidden="1" x14ac:dyDescent="0.35">
      <c r="A834" s="226">
        <v>42878</v>
      </c>
      <c r="B834" s="18">
        <v>3361.03</v>
      </c>
      <c r="C834" s="259"/>
      <c r="D834" s="23">
        <v>2872.67</v>
      </c>
      <c r="E834" s="281">
        <v>2631</v>
      </c>
      <c r="F834" s="20"/>
    </row>
    <row r="835" spans="1:6" hidden="1" x14ac:dyDescent="0.35">
      <c r="A835" s="226">
        <v>42879</v>
      </c>
      <c r="B835" s="18">
        <v>3336.42</v>
      </c>
      <c r="C835" s="259"/>
      <c r="D835" s="23">
        <v>2851.64</v>
      </c>
      <c r="E835" s="281">
        <v>2647</v>
      </c>
      <c r="F835" s="20"/>
    </row>
    <row r="836" spans="1:6" hidden="1" x14ac:dyDescent="0.35">
      <c r="A836" s="226">
        <v>42880</v>
      </c>
      <c r="B836" s="18">
        <v>3362.48</v>
      </c>
      <c r="C836" s="259"/>
      <c r="D836" s="23">
        <v>2873.91</v>
      </c>
      <c r="E836" s="281">
        <v>2627</v>
      </c>
      <c r="F836" s="20"/>
    </row>
    <row r="837" spans="1:6" hidden="1" x14ac:dyDescent="0.35">
      <c r="A837" s="226">
        <v>42881</v>
      </c>
      <c r="B837" s="18">
        <v>3313.26</v>
      </c>
      <c r="C837" s="259"/>
      <c r="D837" s="23">
        <v>2831.85</v>
      </c>
      <c r="E837" s="281">
        <v>2608</v>
      </c>
      <c r="F837" s="20"/>
    </row>
    <row r="838" spans="1:6" hidden="1" x14ac:dyDescent="0.35">
      <c r="A838" s="226">
        <v>42887</v>
      </c>
      <c r="B838" s="18">
        <v>3252.47</v>
      </c>
      <c r="C838" s="259"/>
      <c r="D838" s="23">
        <v>2779.89</v>
      </c>
      <c r="E838" s="281">
        <v>2572</v>
      </c>
      <c r="F838" s="20"/>
    </row>
    <row r="839" spans="1:6" hidden="1" x14ac:dyDescent="0.35">
      <c r="A839" s="226">
        <v>42888</v>
      </c>
      <c r="B839" s="18">
        <v>3248.13</v>
      </c>
      <c r="C839" s="259"/>
      <c r="D839" s="23">
        <v>2776.18</v>
      </c>
      <c r="E839" s="281">
        <v>2545</v>
      </c>
      <c r="F839" s="20"/>
    </row>
    <row r="840" spans="1:6" hidden="1" x14ac:dyDescent="0.35">
      <c r="A840" s="226">
        <v>42891</v>
      </c>
      <c r="B840" s="18">
        <v>3217.73</v>
      </c>
      <c r="C840" s="259"/>
      <c r="D840" s="23">
        <v>2750.2</v>
      </c>
      <c r="E840" s="281">
        <v>2507</v>
      </c>
      <c r="F840" s="20"/>
    </row>
    <row r="841" spans="1:6" hidden="1" x14ac:dyDescent="0.35">
      <c r="A841" s="226">
        <v>42892</v>
      </c>
      <c r="B841" s="18">
        <v>3171.41</v>
      </c>
      <c r="C841" s="259"/>
      <c r="D841" s="23">
        <v>2710.61</v>
      </c>
      <c r="E841" s="281">
        <v>2475</v>
      </c>
      <c r="F841" s="20"/>
    </row>
    <row r="842" spans="1:6" hidden="1" x14ac:dyDescent="0.35">
      <c r="A842" s="226">
        <v>42893</v>
      </c>
      <c r="B842" s="18">
        <v>3169.96</v>
      </c>
      <c r="C842" s="259"/>
      <c r="D842" s="23">
        <v>2709.37</v>
      </c>
      <c r="E842" s="281">
        <v>2480</v>
      </c>
      <c r="F842" s="20"/>
    </row>
    <row r="843" spans="1:6" hidden="1" x14ac:dyDescent="0.35">
      <c r="A843" s="226">
        <v>42894</v>
      </c>
      <c r="B843" s="18">
        <v>3206.15</v>
      </c>
      <c r="C843" s="259"/>
      <c r="D843" s="23">
        <v>2740.3</v>
      </c>
      <c r="E843" s="281">
        <v>2435</v>
      </c>
      <c r="F843" s="20"/>
    </row>
    <row r="844" spans="1:6" hidden="1" x14ac:dyDescent="0.35">
      <c r="A844" s="226">
        <v>42895</v>
      </c>
      <c r="B844" s="18">
        <v>3275.63</v>
      </c>
      <c r="C844" s="259"/>
      <c r="D844" s="23">
        <v>2799.68</v>
      </c>
      <c r="E844" s="281">
        <v>2463</v>
      </c>
      <c r="F844" s="20"/>
    </row>
    <row r="845" spans="1:6" hidden="1" x14ac:dyDescent="0.35">
      <c r="A845" s="226">
        <v>42898</v>
      </c>
      <c r="B845" s="18">
        <v>3394.32</v>
      </c>
      <c r="C845" s="259"/>
      <c r="D845" s="23">
        <v>2901.13</v>
      </c>
      <c r="E845" s="281">
        <v>2480</v>
      </c>
      <c r="F845" s="20"/>
    </row>
    <row r="846" spans="1:6" hidden="1" x14ac:dyDescent="0.35">
      <c r="A846" s="226">
        <v>42899</v>
      </c>
      <c r="B846" s="18">
        <v>3275.63</v>
      </c>
      <c r="C846" s="259"/>
      <c r="D846" s="23">
        <v>2799.68</v>
      </c>
      <c r="E846" s="281">
        <v>2496</v>
      </c>
      <c r="F846" s="20"/>
    </row>
    <row r="847" spans="1:6" hidden="1" x14ac:dyDescent="0.35">
      <c r="A847" s="226">
        <v>42900</v>
      </c>
      <c r="B847" s="18">
        <v>3245.23</v>
      </c>
      <c r="C847" s="259"/>
      <c r="D847" s="23">
        <v>2773.7</v>
      </c>
      <c r="E847" s="281">
        <v>2436</v>
      </c>
      <c r="F847" s="20"/>
    </row>
    <row r="848" spans="1:6" hidden="1" x14ac:dyDescent="0.35">
      <c r="A848" s="226">
        <v>42902</v>
      </c>
      <c r="B848" s="18">
        <v>3232.2</v>
      </c>
      <c r="C848" s="259"/>
      <c r="D848" s="23">
        <v>2762.57</v>
      </c>
      <c r="E848" s="281">
        <v>2495</v>
      </c>
      <c r="F848" s="20"/>
    </row>
    <row r="849" spans="1:6" hidden="1" x14ac:dyDescent="0.35">
      <c r="A849" s="226">
        <v>42905</v>
      </c>
      <c r="B849" s="18">
        <v>3217.73</v>
      </c>
      <c r="C849" s="259"/>
      <c r="D849" s="23">
        <v>2750.2</v>
      </c>
      <c r="E849" s="281">
        <v>2516</v>
      </c>
      <c r="F849" s="20"/>
    </row>
    <row r="850" spans="1:6" hidden="1" x14ac:dyDescent="0.35">
      <c r="A850" s="226">
        <v>42906</v>
      </c>
      <c r="B850" s="18">
        <v>3253.92</v>
      </c>
      <c r="C850" s="259"/>
      <c r="D850" s="23">
        <v>2781.12</v>
      </c>
      <c r="E850" s="281">
        <v>2535</v>
      </c>
      <c r="F850" s="20"/>
    </row>
    <row r="851" spans="1:6" hidden="1" x14ac:dyDescent="0.35">
      <c r="A851" s="226">
        <v>42907</v>
      </c>
      <c r="B851" s="18">
        <v>3274.18</v>
      </c>
      <c r="C851" s="259"/>
      <c r="D851" s="23">
        <v>2798.44</v>
      </c>
      <c r="E851" s="281">
        <v>2561</v>
      </c>
      <c r="F851" s="20"/>
    </row>
    <row r="852" spans="1:6" hidden="1" x14ac:dyDescent="0.35">
      <c r="A852" s="226">
        <v>42908</v>
      </c>
      <c r="B852" s="18">
        <v>3323.39</v>
      </c>
      <c r="C852" s="259"/>
      <c r="D852" s="23">
        <v>2840.51</v>
      </c>
      <c r="E852" s="281">
        <v>2580</v>
      </c>
      <c r="F852" s="20"/>
    </row>
    <row r="853" spans="1:6" hidden="1" x14ac:dyDescent="0.35">
      <c r="A853" s="226">
        <v>42909</v>
      </c>
      <c r="B853" s="18">
        <v>3300.23</v>
      </c>
      <c r="C853" s="259"/>
      <c r="D853" s="23">
        <v>2820.71</v>
      </c>
      <c r="E853" s="281">
        <v>2697</v>
      </c>
      <c r="F853" s="20"/>
    </row>
    <row r="854" spans="1:6" hidden="1" x14ac:dyDescent="0.35">
      <c r="A854" s="226">
        <v>42912</v>
      </c>
      <c r="B854" s="18">
        <v>3266.94</v>
      </c>
      <c r="C854" s="259"/>
      <c r="D854" s="23">
        <v>2792.26</v>
      </c>
      <c r="E854" s="281">
        <v>2725</v>
      </c>
      <c r="F854" s="20"/>
    </row>
    <row r="855" spans="1:6" hidden="1" x14ac:dyDescent="0.35">
      <c r="A855" s="226">
        <v>42913</v>
      </c>
      <c r="B855" s="18">
        <v>3266.94</v>
      </c>
      <c r="C855" s="259"/>
      <c r="D855" s="23">
        <v>2792.26</v>
      </c>
      <c r="E855" s="281">
        <v>2722</v>
      </c>
      <c r="F855" s="20"/>
    </row>
    <row r="856" spans="1:6" hidden="1" x14ac:dyDescent="0.35">
      <c r="A856" s="226">
        <v>42914</v>
      </c>
      <c r="B856" s="18">
        <v>3306.02</v>
      </c>
      <c r="C856" s="259"/>
      <c r="D856" s="23">
        <v>2825.66</v>
      </c>
      <c r="E856" s="281">
        <v>2726</v>
      </c>
      <c r="F856" s="20"/>
    </row>
    <row r="857" spans="1:6" hidden="1" x14ac:dyDescent="0.35">
      <c r="A857" s="226">
        <v>42915</v>
      </c>
      <c r="B857" s="18">
        <v>3316.16</v>
      </c>
      <c r="C857" s="259"/>
      <c r="D857" s="23">
        <v>2834.32</v>
      </c>
      <c r="E857" s="281">
        <v>2733</v>
      </c>
      <c r="F857" s="20"/>
    </row>
    <row r="858" spans="1:6" hidden="1" x14ac:dyDescent="0.35">
      <c r="A858" s="226">
        <v>42916</v>
      </c>
      <c r="B858" s="18">
        <v>3265.5</v>
      </c>
      <c r="C858" s="259"/>
      <c r="D858" s="23">
        <v>2791.02</v>
      </c>
      <c r="E858" s="281">
        <v>2753</v>
      </c>
      <c r="F858" s="20"/>
    </row>
    <row r="859" spans="1:6" hidden="1" x14ac:dyDescent="0.35">
      <c r="A859" s="226">
        <v>42919</v>
      </c>
      <c r="B859" s="18">
        <v>3316.16</v>
      </c>
      <c r="C859" s="259"/>
      <c r="D859" s="23">
        <v>2834.32</v>
      </c>
      <c r="E859" s="281">
        <v>2754</v>
      </c>
      <c r="F859" s="20"/>
    </row>
    <row r="860" spans="1:6" hidden="1" x14ac:dyDescent="0.35">
      <c r="A860" s="226">
        <v>42920</v>
      </c>
      <c r="B860" s="18">
        <v>3362.48</v>
      </c>
      <c r="C860" s="259"/>
      <c r="D860" s="23">
        <v>2873.91</v>
      </c>
      <c r="E860" s="281">
        <v>2780</v>
      </c>
      <c r="F860" s="20"/>
    </row>
    <row r="861" spans="1:6" hidden="1" x14ac:dyDescent="0.35">
      <c r="A861" s="226">
        <v>42921</v>
      </c>
      <c r="B861" s="18">
        <v>3369.71</v>
      </c>
      <c r="C861" s="259"/>
      <c r="D861" s="23">
        <v>2880.1</v>
      </c>
      <c r="E861" s="281">
        <v>2766</v>
      </c>
      <c r="F861" s="20"/>
    </row>
    <row r="862" spans="1:6" hidden="1" x14ac:dyDescent="0.35">
      <c r="A862" s="226">
        <v>42922</v>
      </c>
      <c r="B862" s="18">
        <v>3342.21</v>
      </c>
      <c r="C862" s="259"/>
      <c r="D862" s="23">
        <v>2856.59</v>
      </c>
      <c r="E862" s="281">
        <v>2767</v>
      </c>
      <c r="F862" s="20"/>
    </row>
    <row r="863" spans="1:6" hidden="1" x14ac:dyDescent="0.35">
      <c r="A863" s="226">
        <v>42923</v>
      </c>
      <c r="B863" s="18">
        <v>3337.87</v>
      </c>
      <c r="C863" s="259"/>
      <c r="D863" s="23">
        <v>2852.88</v>
      </c>
      <c r="E863" s="281">
        <v>2785</v>
      </c>
      <c r="F863" s="20"/>
    </row>
    <row r="864" spans="1:6" hidden="1" x14ac:dyDescent="0.35">
      <c r="A864" s="226">
        <v>42926</v>
      </c>
      <c r="B864" s="18">
        <v>3368.27</v>
      </c>
      <c r="C864" s="259"/>
      <c r="D864" s="23">
        <v>2878.86</v>
      </c>
      <c r="E864" s="281">
        <v>2778</v>
      </c>
      <c r="F864" s="20"/>
    </row>
    <row r="865" spans="1:7" hidden="1" x14ac:dyDescent="0.35">
      <c r="A865" s="226">
        <v>42927</v>
      </c>
      <c r="B865" s="18">
        <v>3350.9</v>
      </c>
      <c r="C865" s="259"/>
      <c r="D865" s="23">
        <v>2864.01</v>
      </c>
      <c r="E865" s="281">
        <v>2775</v>
      </c>
      <c r="F865" s="20"/>
    </row>
    <row r="866" spans="1:7" hidden="1" x14ac:dyDescent="0.35">
      <c r="A866" s="226">
        <v>42928</v>
      </c>
      <c r="B866" s="18">
        <v>3401.56</v>
      </c>
      <c r="C866" s="259"/>
      <c r="D866" s="23">
        <v>2907.31</v>
      </c>
      <c r="E866" s="281">
        <v>2772</v>
      </c>
      <c r="F866" s="20"/>
    </row>
    <row r="867" spans="1:7" hidden="1" x14ac:dyDescent="0.35">
      <c r="A867" s="226">
        <v>42929</v>
      </c>
      <c r="B867" s="18">
        <v>3379.85</v>
      </c>
      <c r="C867" s="259"/>
      <c r="D867" s="23">
        <v>2888.76</v>
      </c>
      <c r="E867" s="281">
        <v>2843</v>
      </c>
      <c r="F867" s="20"/>
    </row>
    <row r="868" spans="1:7" hidden="1" x14ac:dyDescent="0.35">
      <c r="A868" s="226">
        <v>42930</v>
      </c>
      <c r="B868" s="18">
        <v>3314.71</v>
      </c>
      <c r="C868" s="259"/>
      <c r="D868" s="23">
        <v>2833.08</v>
      </c>
      <c r="E868" s="281">
        <v>2826</v>
      </c>
      <c r="F868" s="20"/>
    </row>
    <row r="869" spans="1:7" hidden="1" x14ac:dyDescent="0.35">
      <c r="A869" s="226">
        <v>42933</v>
      </c>
      <c r="B869" s="18">
        <v>3320</v>
      </c>
      <c r="C869" s="259"/>
      <c r="D869" s="20">
        <f>+B869/1.17</f>
        <v>2837.6068376068379</v>
      </c>
      <c r="E869" s="259">
        <v>2769</v>
      </c>
      <c r="F869" s="20"/>
    </row>
    <row r="870" spans="1:7" hidden="1" x14ac:dyDescent="0.35">
      <c r="A870" s="226">
        <v>42934</v>
      </c>
      <c r="B870" s="20">
        <v>3365</v>
      </c>
      <c r="C870" s="259"/>
      <c r="D870" s="20">
        <f t="shared" ref="D870:D930" si="6">+B870/1.17</f>
        <v>2876.0683760683764</v>
      </c>
      <c r="E870" s="259">
        <v>2819.5</v>
      </c>
      <c r="F870" s="20"/>
    </row>
    <row r="871" spans="1:7" hidden="1" x14ac:dyDescent="0.35">
      <c r="A871" s="226">
        <v>42935</v>
      </c>
      <c r="B871" s="20">
        <v>3314.7092030223203</v>
      </c>
      <c r="C871" s="259"/>
      <c r="D871" s="20">
        <v>2833.0847889079664</v>
      </c>
      <c r="E871" s="259">
        <v>2769</v>
      </c>
      <c r="F871" s="20"/>
    </row>
    <row r="872" spans="1:7" hidden="1" x14ac:dyDescent="0.35">
      <c r="A872" s="226">
        <v>42936</v>
      </c>
      <c r="B872" s="31">
        <f>+IF(F872=0,"",C872/F872)</f>
        <v>3321.946559360797</v>
      </c>
      <c r="C872" s="259">
        <v>22950</v>
      </c>
      <c r="D872" s="31">
        <f t="shared" ref="D872:D884" si="7">+B872/1.17</f>
        <v>2839.270563556237</v>
      </c>
      <c r="E872" s="259">
        <v>2737</v>
      </c>
      <c r="F872" s="171">
        <v>6.9085999999999999</v>
      </c>
      <c r="G872" s="185">
        <f>+C872-C871</f>
        <v>22950</v>
      </c>
    </row>
    <row r="873" spans="1:7" hidden="1" x14ac:dyDescent="0.35">
      <c r="A873" s="226">
        <v>42940</v>
      </c>
      <c r="B873" s="31">
        <f t="shared" ref="B873:B989" si="8">+IF(F873=0,"",C873/F873)</f>
        <v>3320.4990880931014</v>
      </c>
      <c r="C873" s="259">
        <v>22940</v>
      </c>
      <c r="D873" s="31">
        <f t="shared" si="7"/>
        <v>2838.0334086265825</v>
      </c>
      <c r="E873" s="261">
        <v>2758</v>
      </c>
      <c r="F873" s="171">
        <v>6.9085999999999999</v>
      </c>
      <c r="G873" s="185">
        <f t="shared" ref="G873:G938" si="9">+C873-C872</f>
        <v>-10</v>
      </c>
    </row>
    <row r="874" spans="1:7" hidden="1" x14ac:dyDescent="0.35">
      <c r="A874" s="226">
        <v>42941</v>
      </c>
      <c r="B874" s="31">
        <f t="shared" si="8"/>
        <v>3350.8959847147034</v>
      </c>
      <c r="C874" s="259">
        <v>23150</v>
      </c>
      <c r="D874" s="31">
        <f t="shared" si="7"/>
        <v>2864.0136621493193</v>
      </c>
      <c r="E874" s="261">
        <v>2776</v>
      </c>
      <c r="F874" s="171">
        <v>6.9085999999999999</v>
      </c>
      <c r="G874" s="185">
        <f t="shared" si="9"/>
        <v>210</v>
      </c>
    </row>
    <row r="875" spans="1:7" hidden="1" x14ac:dyDescent="0.35">
      <c r="A875" s="226">
        <v>42942</v>
      </c>
      <c r="B875" s="187">
        <f t="shared" si="8"/>
        <v>3395.767594013259</v>
      </c>
      <c r="C875" s="262">
        <v>23460</v>
      </c>
      <c r="D875" s="187">
        <f t="shared" si="7"/>
        <v>2902.3654649685977</v>
      </c>
      <c r="E875" s="262">
        <v>2824.5</v>
      </c>
      <c r="F875" s="171">
        <v>6.9085999999999999</v>
      </c>
      <c r="G875" s="185">
        <f t="shared" si="9"/>
        <v>310</v>
      </c>
    </row>
    <row r="876" spans="1:7" hidden="1" x14ac:dyDescent="0.35">
      <c r="A876" s="226">
        <v>42943</v>
      </c>
      <c r="B876" s="31">
        <f t="shared" si="8"/>
        <v>3371.160582462438</v>
      </c>
      <c r="C876" s="261">
        <v>23290</v>
      </c>
      <c r="D876" s="31">
        <f t="shared" si="7"/>
        <v>2881.333831164477</v>
      </c>
      <c r="E876" s="261">
        <v>2805</v>
      </c>
      <c r="F876" s="171">
        <v>6.9085999999999999</v>
      </c>
      <c r="G876" s="185">
        <f t="shared" si="9"/>
        <v>-170</v>
      </c>
    </row>
    <row r="877" spans="1:7" hidden="1" x14ac:dyDescent="0.35">
      <c r="A877" s="226">
        <v>42944</v>
      </c>
      <c r="B877" s="31">
        <f t="shared" si="8"/>
        <v>3356.685869785485</v>
      </c>
      <c r="C877" s="261">
        <v>23190</v>
      </c>
      <c r="D877" s="31">
        <f t="shared" si="7"/>
        <v>2868.9622818679359</v>
      </c>
      <c r="E877" s="261">
        <v>2808.5</v>
      </c>
      <c r="F877" s="171">
        <v>6.9085999999999999</v>
      </c>
      <c r="G877" s="185">
        <f t="shared" si="9"/>
        <v>-100</v>
      </c>
    </row>
    <row r="878" spans="1:7" hidden="1" x14ac:dyDescent="0.35">
      <c r="A878" s="226">
        <v>42947</v>
      </c>
      <c r="B878" s="31">
        <f t="shared" si="8"/>
        <v>3371.160582462438</v>
      </c>
      <c r="C878" s="261">
        <v>23290</v>
      </c>
      <c r="D878" s="31">
        <f t="shared" si="7"/>
        <v>2881.333831164477</v>
      </c>
      <c r="E878" s="261">
        <v>2766</v>
      </c>
      <c r="F878" s="171">
        <v>6.9085999999999999</v>
      </c>
      <c r="G878" s="185">
        <f t="shared" si="9"/>
        <v>100</v>
      </c>
    </row>
    <row r="879" spans="1:7" hidden="1" x14ac:dyDescent="0.35">
      <c r="A879" s="226">
        <v>42948</v>
      </c>
      <c r="B879" s="31">
        <f t="shared" si="8"/>
        <v>3352.3434559823986</v>
      </c>
      <c r="C879" s="261">
        <v>23160</v>
      </c>
      <c r="D879" s="31">
        <f t="shared" si="7"/>
        <v>2865.2508170789733</v>
      </c>
      <c r="E879" s="261">
        <v>2802</v>
      </c>
      <c r="F879" s="171">
        <v>6.9085999999999999</v>
      </c>
      <c r="G879" s="185">
        <f t="shared" si="9"/>
        <v>-130</v>
      </c>
    </row>
    <row r="880" spans="1:7" hidden="1" x14ac:dyDescent="0.35">
      <c r="A880" s="226">
        <v>42949</v>
      </c>
      <c r="B880" s="31">
        <f t="shared" si="8"/>
        <v>3339.3162145731408</v>
      </c>
      <c r="C880" s="261">
        <v>23070</v>
      </c>
      <c r="D880" s="31">
        <f t="shared" si="7"/>
        <v>2854.1164227120862</v>
      </c>
      <c r="E880" s="261">
        <v>2769.5</v>
      </c>
      <c r="F880" s="171">
        <v>6.9085999999999999</v>
      </c>
      <c r="G880" s="185">
        <f t="shared" si="9"/>
        <v>-90</v>
      </c>
    </row>
    <row r="881" spans="1:7" hidden="1" x14ac:dyDescent="0.35">
      <c r="A881" s="226">
        <v>42950</v>
      </c>
      <c r="B881" s="31">
        <f t="shared" si="8"/>
        <v>3424.7170193671654</v>
      </c>
      <c r="C881" s="261">
        <v>23660</v>
      </c>
      <c r="D881" s="31">
        <f t="shared" si="7"/>
        <v>2927.1085635616801</v>
      </c>
      <c r="E881" s="261">
        <v>2754</v>
      </c>
      <c r="F881" s="171">
        <v>6.9085999999999999</v>
      </c>
      <c r="G881" s="185">
        <f t="shared" si="9"/>
        <v>590</v>
      </c>
    </row>
    <row r="882" spans="1:7" hidden="1" x14ac:dyDescent="0.35">
      <c r="A882" s="226">
        <v>42951</v>
      </c>
      <c r="B882" s="31">
        <f t="shared" si="8"/>
        <v>3405.899892887126</v>
      </c>
      <c r="C882" s="261">
        <v>23530</v>
      </c>
      <c r="D882" s="31">
        <f t="shared" si="7"/>
        <v>2911.0255494761764</v>
      </c>
      <c r="E882" s="261">
        <v>2804</v>
      </c>
      <c r="F882" s="171">
        <v>6.9085999999999999</v>
      </c>
      <c r="G882" s="185">
        <f t="shared" si="9"/>
        <v>-130</v>
      </c>
    </row>
    <row r="883" spans="1:7" hidden="1" x14ac:dyDescent="0.35">
      <c r="A883" s="226">
        <v>42954</v>
      </c>
      <c r="B883" s="31">
        <f t="shared" si="8"/>
        <v>3385.6352951393915</v>
      </c>
      <c r="C883" s="261">
        <v>23390</v>
      </c>
      <c r="D883" s="31">
        <f t="shared" si="7"/>
        <v>2893.7053804610186</v>
      </c>
      <c r="E883" s="261">
        <v>2798</v>
      </c>
      <c r="F883" s="171">
        <v>6.9085999999999999</v>
      </c>
      <c r="G883" s="185">
        <f t="shared" si="9"/>
        <v>-140</v>
      </c>
    </row>
    <row r="884" spans="1:7" hidden="1" x14ac:dyDescent="0.35">
      <c r="A884" s="226">
        <v>42955</v>
      </c>
      <c r="B884" s="31">
        <f t="shared" si="8"/>
        <v>3465.246214862635</v>
      </c>
      <c r="C884" s="261">
        <v>23940</v>
      </c>
      <c r="D884" s="31">
        <f t="shared" si="7"/>
        <v>2961.7489015919959</v>
      </c>
      <c r="E884" s="261">
        <v>2816.5</v>
      </c>
      <c r="F884" s="171">
        <v>6.9085999999999999</v>
      </c>
      <c r="G884" s="185">
        <f t="shared" si="9"/>
        <v>550</v>
      </c>
    </row>
    <row r="885" spans="1:7" hidden="1" x14ac:dyDescent="0.35">
      <c r="A885" s="226">
        <v>42956</v>
      </c>
      <c r="B885" s="31">
        <f t="shared" si="8"/>
        <v>3518.8026517673625</v>
      </c>
      <c r="C885" s="259">
        <v>24310</v>
      </c>
      <c r="D885" s="20">
        <f t="shared" si="6"/>
        <v>3007.523633989199</v>
      </c>
      <c r="E885" s="259">
        <v>2873</v>
      </c>
      <c r="F885" s="171">
        <v>6.9085999999999999</v>
      </c>
      <c r="G885" s="185">
        <f t="shared" si="9"/>
        <v>370</v>
      </c>
    </row>
    <row r="886" spans="1:7" hidden="1" x14ac:dyDescent="0.35">
      <c r="A886" s="226">
        <v>42957</v>
      </c>
      <c r="B886" s="31">
        <f t="shared" si="8"/>
        <v>3526.0400081058392</v>
      </c>
      <c r="C886" s="259">
        <v>24360</v>
      </c>
      <c r="D886" s="20">
        <f t="shared" si="6"/>
        <v>3013.7094086374696</v>
      </c>
      <c r="E886" s="259">
        <v>2947</v>
      </c>
      <c r="F886" s="171">
        <v>6.9085999999999999</v>
      </c>
      <c r="G886" s="185">
        <f t="shared" si="9"/>
        <v>50</v>
      </c>
    </row>
    <row r="887" spans="1:7" hidden="1" x14ac:dyDescent="0.35">
      <c r="A887" s="226">
        <v>42958</v>
      </c>
      <c r="B887" s="31">
        <f t="shared" si="8"/>
        <v>3508.670352893495</v>
      </c>
      <c r="C887" s="259">
        <v>24240</v>
      </c>
      <c r="D887" s="20">
        <f t="shared" si="6"/>
        <v>2998.8635494816199</v>
      </c>
      <c r="E887" s="259">
        <v>2935</v>
      </c>
      <c r="F887" s="171">
        <v>6.9085999999999999</v>
      </c>
      <c r="G887" s="185">
        <f t="shared" si="9"/>
        <v>-120</v>
      </c>
    </row>
    <row r="888" spans="1:7" hidden="1" x14ac:dyDescent="0.35">
      <c r="A888" s="226">
        <v>42961</v>
      </c>
      <c r="B888" s="20">
        <f t="shared" si="8"/>
        <v>3514.4602379642765</v>
      </c>
      <c r="C888" s="259">
        <v>24280</v>
      </c>
      <c r="D888" s="20">
        <f t="shared" si="6"/>
        <v>3003.8121692002364</v>
      </c>
      <c r="E888" s="259">
        <v>2886.5</v>
      </c>
      <c r="F888" s="171">
        <v>6.9085999999999999</v>
      </c>
      <c r="G888" s="185">
        <f t="shared" si="9"/>
        <v>40</v>
      </c>
    </row>
    <row r="889" spans="1:7" hidden="1" x14ac:dyDescent="0.35">
      <c r="A889" s="226">
        <v>42962</v>
      </c>
      <c r="B889" s="20">
        <f t="shared" si="8"/>
        <v>3554.9894334597461</v>
      </c>
      <c r="C889" s="259">
        <v>24560</v>
      </c>
      <c r="D889" s="20">
        <f t="shared" si="6"/>
        <v>3038.4525072305523</v>
      </c>
      <c r="E889" s="259">
        <v>2891</v>
      </c>
      <c r="F889" s="171">
        <v>6.9085999999999999</v>
      </c>
      <c r="G889" s="185">
        <f t="shared" si="9"/>
        <v>280</v>
      </c>
    </row>
    <row r="890" spans="1:7" hidden="1" x14ac:dyDescent="0.35">
      <c r="A890" s="226">
        <v>42963</v>
      </c>
      <c r="B890" s="20">
        <f t="shared" si="8"/>
        <v>3601.3085140259968</v>
      </c>
      <c r="C890" s="259">
        <v>24880</v>
      </c>
      <c r="D890" s="20">
        <f t="shared" si="6"/>
        <v>3078.0414649794848</v>
      </c>
      <c r="E890" s="259">
        <v>2938.5</v>
      </c>
      <c r="F890" s="171">
        <v>6.9085999999999999</v>
      </c>
      <c r="G890" s="185">
        <f t="shared" si="9"/>
        <v>320</v>
      </c>
    </row>
    <row r="891" spans="1:7" hidden="1" x14ac:dyDescent="0.35">
      <c r="A891" s="226">
        <v>42964</v>
      </c>
      <c r="B891" s="20">
        <f t="shared" si="8"/>
        <v>3822.7716179833833</v>
      </c>
      <c r="C891" s="259">
        <v>26410</v>
      </c>
      <c r="D891" s="20">
        <f t="shared" si="6"/>
        <v>3267.326169216567</v>
      </c>
      <c r="E891" s="259">
        <v>3010</v>
      </c>
      <c r="F891" s="171">
        <v>6.9085999999999999</v>
      </c>
      <c r="G891" s="185">
        <f t="shared" si="9"/>
        <v>1530</v>
      </c>
    </row>
    <row r="892" spans="1:7" hidden="1" x14ac:dyDescent="0.35">
      <c r="A892" s="226">
        <v>42965</v>
      </c>
      <c r="B892" s="20">
        <f t="shared" si="8"/>
        <v>3831.4564455895552</v>
      </c>
      <c r="C892" s="259">
        <v>26470</v>
      </c>
      <c r="D892" s="20">
        <f t="shared" si="6"/>
        <v>3274.7490987944916</v>
      </c>
      <c r="E892" s="259">
        <v>3084</v>
      </c>
      <c r="F892" s="171">
        <v>6.9085999999999999</v>
      </c>
      <c r="G892" s="185">
        <f t="shared" si="9"/>
        <v>60</v>
      </c>
    </row>
    <row r="893" spans="1:7" hidden="1" x14ac:dyDescent="0.35">
      <c r="A893" s="226">
        <v>42968</v>
      </c>
      <c r="B893" s="20">
        <f t="shared" si="8"/>
        <v>3908.172422777408</v>
      </c>
      <c r="C893" s="259">
        <v>27000</v>
      </c>
      <c r="D893" s="20">
        <f t="shared" si="6"/>
        <v>3340.3183100661608</v>
      </c>
      <c r="E893" s="259">
        <v>3117</v>
      </c>
      <c r="F893" s="171">
        <v>6.9085999999999999</v>
      </c>
      <c r="G893" s="185">
        <f t="shared" si="9"/>
        <v>530</v>
      </c>
    </row>
    <row r="894" spans="1:7" hidden="1" x14ac:dyDescent="0.35">
      <c r="A894" s="226">
        <v>42969</v>
      </c>
      <c r="B894" s="20">
        <f t="shared" si="8"/>
        <v>3847.3786295342038</v>
      </c>
      <c r="C894" s="259">
        <v>26580</v>
      </c>
      <c r="D894" s="20">
        <f t="shared" si="6"/>
        <v>3288.3578030206872</v>
      </c>
      <c r="E894" s="259">
        <v>3143</v>
      </c>
      <c r="F894" s="171">
        <v>6.9085999999999999</v>
      </c>
      <c r="G894" s="185">
        <f t="shared" si="9"/>
        <v>-420</v>
      </c>
    </row>
    <row r="895" spans="1:7" hidden="1" x14ac:dyDescent="0.35">
      <c r="A895" s="226">
        <v>42970</v>
      </c>
      <c r="B895" s="20">
        <f t="shared" si="8"/>
        <v>3793.8221926294764</v>
      </c>
      <c r="C895" s="259">
        <v>26210</v>
      </c>
      <c r="D895" s="20">
        <f t="shared" si="6"/>
        <v>3242.5830706234842</v>
      </c>
      <c r="E895" s="259">
        <v>3140</v>
      </c>
      <c r="F895" s="171">
        <v>6.9085999999999999</v>
      </c>
      <c r="G895" s="185">
        <f t="shared" si="9"/>
        <v>-370</v>
      </c>
    </row>
    <row r="896" spans="1:7" hidden="1" x14ac:dyDescent="0.35">
      <c r="A896" s="226">
        <v>42971</v>
      </c>
      <c r="B896" s="20">
        <f t="shared" si="8"/>
        <v>3871.9856410850243</v>
      </c>
      <c r="C896" s="259">
        <v>26750</v>
      </c>
      <c r="D896" s="20">
        <f t="shared" si="6"/>
        <v>3309.3894368248075</v>
      </c>
      <c r="E896" s="259">
        <v>3114</v>
      </c>
      <c r="F896" s="171">
        <v>6.9085999999999999</v>
      </c>
      <c r="G896" s="185">
        <f t="shared" si="9"/>
        <v>540</v>
      </c>
    </row>
    <row r="897" spans="1:7" hidden="1" x14ac:dyDescent="0.35">
      <c r="A897" s="226">
        <v>42972</v>
      </c>
      <c r="B897" s="20">
        <f t="shared" si="8"/>
        <v>3828.5615030541644</v>
      </c>
      <c r="C897" s="259">
        <v>26450</v>
      </c>
      <c r="D897" s="20">
        <f t="shared" si="6"/>
        <v>3272.2747889351836</v>
      </c>
      <c r="E897" s="259">
        <v>3096.5</v>
      </c>
      <c r="F897" s="171">
        <v>6.9085999999999999</v>
      </c>
      <c r="G897" s="185">
        <f t="shared" si="9"/>
        <v>-300</v>
      </c>
    </row>
    <row r="898" spans="1:7" hidden="1" x14ac:dyDescent="0.35">
      <c r="A898" s="226">
        <v>42975</v>
      </c>
      <c r="B898" s="20">
        <f t="shared" si="8"/>
        <v>3790.9272500940856</v>
      </c>
      <c r="C898" s="259">
        <v>26190</v>
      </c>
      <c r="D898" s="20">
        <f t="shared" si="6"/>
        <v>3240.1087607641757</v>
      </c>
      <c r="E898" s="259">
        <v>3117.5</v>
      </c>
      <c r="F898" s="171">
        <v>6.9085999999999999</v>
      </c>
      <c r="G898" s="185">
        <f t="shared" si="9"/>
        <v>-260</v>
      </c>
    </row>
    <row r="899" spans="1:7" hidden="1" x14ac:dyDescent="0.35">
      <c r="A899" s="226">
        <v>42976</v>
      </c>
      <c r="B899" s="20">
        <f t="shared" si="8"/>
        <v>3802.5070202356483</v>
      </c>
      <c r="C899" s="259">
        <v>26270</v>
      </c>
      <c r="D899" s="20">
        <f t="shared" si="6"/>
        <v>3250.0060002014088</v>
      </c>
      <c r="E899" s="259">
        <v>3117.5</v>
      </c>
      <c r="F899" s="171">
        <v>6.9085999999999999</v>
      </c>
      <c r="G899" s="185">
        <f t="shared" si="9"/>
        <v>80</v>
      </c>
    </row>
    <row r="900" spans="1:7" hidden="1" x14ac:dyDescent="0.35">
      <c r="A900" s="226">
        <v>42977</v>
      </c>
      <c r="B900" s="20">
        <f t="shared" si="8"/>
        <v>3772.1101236140462</v>
      </c>
      <c r="C900" s="259">
        <v>26060</v>
      </c>
      <c r="D900" s="20">
        <f t="shared" si="6"/>
        <v>3224.025746678672</v>
      </c>
      <c r="E900" s="259">
        <v>3107.5</v>
      </c>
      <c r="F900" s="171">
        <v>6.9085999999999999</v>
      </c>
      <c r="G900" s="185">
        <f t="shared" si="9"/>
        <v>-210</v>
      </c>
    </row>
    <row r="901" spans="1:7" hidden="1" x14ac:dyDescent="0.35">
      <c r="A901" s="226">
        <v>42978</v>
      </c>
      <c r="B901" s="20">
        <f t="shared" si="8"/>
        <v>3756.1879396693976</v>
      </c>
      <c r="C901" s="259">
        <v>25950</v>
      </c>
      <c r="D901" s="20">
        <f t="shared" si="6"/>
        <v>3210.4170424524768</v>
      </c>
      <c r="E901" s="259">
        <v>3118.5</v>
      </c>
      <c r="F901" s="171">
        <v>6.9085999999999999</v>
      </c>
      <c r="G901" s="185">
        <f t="shared" si="9"/>
        <v>-110</v>
      </c>
    </row>
    <row r="902" spans="1:7" hidden="1" x14ac:dyDescent="0.35">
      <c r="A902" s="226">
        <v>42979</v>
      </c>
      <c r="B902" s="20">
        <f t="shared" si="8"/>
        <v>3773.5575948817418</v>
      </c>
      <c r="C902" s="259">
        <v>26070</v>
      </c>
      <c r="D902" s="20">
        <f t="shared" si="6"/>
        <v>3225.2629016083265</v>
      </c>
      <c r="E902" s="259">
        <v>3139.5</v>
      </c>
      <c r="F902" s="171">
        <v>6.9085999999999999</v>
      </c>
      <c r="G902" s="185">
        <f t="shared" si="9"/>
        <v>120</v>
      </c>
    </row>
    <row r="903" spans="1:7" hidden="1" x14ac:dyDescent="0.35">
      <c r="A903" s="226">
        <v>42983</v>
      </c>
      <c r="B903" s="20">
        <f t="shared" si="8"/>
        <v>3816.9817329126017</v>
      </c>
      <c r="C903" s="259">
        <v>26370</v>
      </c>
      <c r="D903" s="20">
        <f t="shared" si="6"/>
        <v>3262.3775494979504</v>
      </c>
      <c r="E903" s="259">
        <v>3190</v>
      </c>
      <c r="F903" s="171">
        <v>6.9085999999999999</v>
      </c>
      <c r="G903" s="185">
        <v>-90</v>
      </c>
    </row>
    <row r="904" spans="1:7" hidden="1" x14ac:dyDescent="0.35">
      <c r="A904" s="226">
        <v>42984</v>
      </c>
      <c r="B904" s="20">
        <f t="shared" si="8"/>
        <v>3717.1062154416236</v>
      </c>
      <c r="C904" s="259">
        <v>25680</v>
      </c>
      <c r="D904" s="20">
        <f t="shared" si="6"/>
        <v>3177.0138593518154</v>
      </c>
      <c r="E904" s="259">
        <v>3194</v>
      </c>
      <c r="F904" s="171">
        <v>6.9085999999999999</v>
      </c>
      <c r="G904" s="185">
        <f t="shared" si="9"/>
        <v>-690</v>
      </c>
    </row>
    <row r="905" spans="1:7" hidden="1" x14ac:dyDescent="0.35">
      <c r="A905" s="226">
        <v>42985</v>
      </c>
      <c r="B905" s="20">
        <f t="shared" si="8"/>
        <v>3705.5264453000609</v>
      </c>
      <c r="C905" s="259">
        <v>25600</v>
      </c>
      <c r="D905" s="20">
        <f t="shared" si="6"/>
        <v>3167.1166199145823</v>
      </c>
      <c r="E905" s="259">
        <v>3086</v>
      </c>
      <c r="F905" s="171">
        <v>6.9085999999999999</v>
      </c>
      <c r="G905" s="185">
        <f t="shared" si="9"/>
        <v>-80</v>
      </c>
    </row>
    <row r="906" spans="1:7" hidden="1" x14ac:dyDescent="0.35">
      <c r="A906" s="226">
        <v>42986</v>
      </c>
      <c r="B906" s="20">
        <f t="shared" si="8"/>
        <v>3711.316330370842</v>
      </c>
      <c r="C906" s="259">
        <v>25640</v>
      </c>
      <c r="D906" s="20">
        <f t="shared" si="6"/>
        <v>3172.0652396331984</v>
      </c>
      <c r="E906" s="259">
        <v>3095.5</v>
      </c>
      <c r="F906" s="171">
        <v>6.9085999999999999</v>
      </c>
      <c r="G906" s="185">
        <f t="shared" si="9"/>
        <v>40</v>
      </c>
    </row>
    <row r="907" spans="1:7" hidden="1" x14ac:dyDescent="0.35">
      <c r="A907" s="226">
        <v>42990</v>
      </c>
      <c r="B907" s="20">
        <f t="shared" si="8"/>
        <v>3685.2618475523263</v>
      </c>
      <c r="C907" s="259">
        <v>25460</v>
      </c>
      <c r="D907" s="20">
        <f t="shared" si="6"/>
        <v>3149.7964508994246</v>
      </c>
      <c r="E907" s="259">
        <v>3109</v>
      </c>
      <c r="F907" s="171">
        <v>6.9085999999999999</v>
      </c>
      <c r="G907" s="185">
        <f t="shared" si="9"/>
        <v>-180</v>
      </c>
    </row>
    <row r="908" spans="1:7" hidden="1" x14ac:dyDescent="0.35">
      <c r="A908" s="226">
        <v>42991</v>
      </c>
      <c r="B908" s="20">
        <f t="shared" si="8"/>
        <v>3683.8143762846307</v>
      </c>
      <c r="C908" s="259">
        <v>25450</v>
      </c>
      <c r="D908" s="20">
        <f t="shared" si="6"/>
        <v>3148.5592959697701</v>
      </c>
      <c r="E908" s="259">
        <v>3057</v>
      </c>
      <c r="F908" s="171">
        <v>6.9085999999999999</v>
      </c>
      <c r="G908" s="185">
        <f t="shared" si="9"/>
        <v>-10</v>
      </c>
    </row>
    <row r="909" spans="1:7" hidden="1" x14ac:dyDescent="0.35">
      <c r="A909" s="226">
        <v>42992</v>
      </c>
      <c r="B909" s="20">
        <f t="shared" si="8"/>
        <v>3663.5497785368962</v>
      </c>
      <c r="C909" s="259">
        <v>25310</v>
      </c>
      <c r="D909" s="20">
        <f t="shared" si="6"/>
        <v>3131.2391269546124</v>
      </c>
      <c r="E909" s="259">
        <v>3050</v>
      </c>
      <c r="F909" s="171">
        <v>6.9085999999999999</v>
      </c>
      <c r="G909" s="185">
        <f t="shared" si="9"/>
        <v>-140</v>
      </c>
    </row>
    <row r="910" spans="1:7" hidden="1" x14ac:dyDescent="0.35">
      <c r="A910" s="226">
        <v>42993</v>
      </c>
      <c r="B910" s="20">
        <f t="shared" si="8"/>
        <v>3683.8143762846307</v>
      </c>
      <c r="C910" s="259">
        <v>25450</v>
      </c>
      <c r="D910" s="20">
        <f t="shared" si="6"/>
        <v>3148.5592959697701</v>
      </c>
      <c r="E910" s="259">
        <v>2994</v>
      </c>
      <c r="F910" s="171">
        <v>6.9085999999999999</v>
      </c>
      <c r="G910" s="185">
        <f t="shared" si="9"/>
        <v>140</v>
      </c>
    </row>
    <row r="911" spans="1:7" hidden="1" x14ac:dyDescent="0.35">
      <c r="A911" s="226">
        <v>42996</v>
      </c>
      <c r="B911" s="20">
        <f t="shared" si="8"/>
        <v>3701.184031496975</v>
      </c>
      <c r="C911" s="259">
        <v>25570</v>
      </c>
      <c r="D911" s="20">
        <f t="shared" si="6"/>
        <v>3163.4051551256198</v>
      </c>
      <c r="E911" s="259">
        <v>3042</v>
      </c>
      <c r="F911" s="171">
        <v>6.9085999999999999</v>
      </c>
      <c r="G911" s="185">
        <f t="shared" si="9"/>
        <v>120</v>
      </c>
    </row>
    <row r="912" spans="1:7" hidden="1" x14ac:dyDescent="0.35">
      <c r="A912" s="226">
        <v>42997</v>
      </c>
      <c r="B912" s="20">
        <f t="shared" si="8"/>
        <v>3767.7677098109602</v>
      </c>
      <c r="C912" s="259">
        <v>26030</v>
      </c>
      <c r="D912" s="20">
        <f t="shared" si="6"/>
        <v>3220.3142818897099</v>
      </c>
      <c r="E912" s="259">
        <v>3109.5</v>
      </c>
      <c r="F912" s="171">
        <v>6.9085999999999999</v>
      </c>
      <c r="G912" s="185">
        <f t="shared" si="9"/>
        <v>460</v>
      </c>
    </row>
    <row r="913" spans="1:7" hidden="1" x14ac:dyDescent="0.35">
      <c r="A913" s="226">
        <v>42998</v>
      </c>
      <c r="B913" s="20">
        <f t="shared" si="8"/>
        <v>3759.0828822047883</v>
      </c>
      <c r="C913" s="259">
        <v>25970</v>
      </c>
      <c r="D913" s="20">
        <f t="shared" si="6"/>
        <v>3212.8913523117849</v>
      </c>
      <c r="E913" s="259">
        <v>3123.5</v>
      </c>
      <c r="F913" s="171">
        <v>6.9085999999999999</v>
      </c>
      <c r="G913" s="185">
        <f t="shared" si="9"/>
        <v>-60</v>
      </c>
    </row>
    <row r="914" spans="1:7" hidden="1" x14ac:dyDescent="0.35">
      <c r="A914" s="226">
        <v>42999</v>
      </c>
      <c r="B914" s="20">
        <f t="shared" si="8"/>
        <v>3761.9778247401791</v>
      </c>
      <c r="C914" s="259">
        <v>25990</v>
      </c>
      <c r="D914" s="20">
        <f t="shared" si="6"/>
        <v>3215.3656621710934</v>
      </c>
      <c r="E914" s="259">
        <v>3170</v>
      </c>
      <c r="F914" s="171">
        <v>6.9085999999999999</v>
      </c>
      <c r="G914" s="185">
        <f t="shared" si="9"/>
        <v>20</v>
      </c>
    </row>
    <row r="915" spans="1:7" hidden="1" x14ac:dyDescent="0.35">
      <c r="A915" s="226">
        <v>43000</v>
      </c>
      <c r="B915" s="20">
        <f t="shared" si="8"/>
        <v>3708.4213878354517</v>
      </c>
      <c r="C915" s="259">
        <v>25620</v>
      </c>
      <c r="D915" s="20">
        <f t="shared" si="6"/>
        <v>3169.5909297738904</v>
      </c>
      <c r="E915" s="259">
        <v>3098</v>
      </c>
      <c r="F915" s="171">
        <v>6.9085999999999999</v>
      </c>
      <c r="G915" s="185">
        <f t="shared" si="9"/>
        <v>-370</v>
      </c>
    </row>
    <row r="916" spans="1:7" hidden="1" x14ac:dyDescent="0.35">
      <c r="A916" s="226">
        <v>43003</v>
      </c>
      <c r="B916" s="20">
        <f t="shared" si="8"/>
        <v>3741.7132269924441</v>
      </c>
      <c r="C916" s="259">
        <v>25850</v>
      </c>
      <c r="D916" s="20">
        <f t="shared" si="6"/>
        <v>3198.0454931559352</v>
      </c>
      <c r="E916" s="259">
        <v>3113.5</v>
      </c>
      <c r="F916" s="171">
        <v>6.9085999999999999</v>
      </c>
      <c r="G916" s="185">
        <f t="shared" si="9"/>
        <v>230</v>
      </c>
    </row>
    <row r="917" spans="1:7" hidden="1" x14ac:dyDescent="0.35">
      <c r="A917" s="226">
        <v>43004</v>
      </c>
      <c r="B917" s="20">
        <f t="shared" si="8"/>
        <v>3811.1918478418206</v>
      </c>
      <c r="C917" s="259">
        <v>26330</v>
      </c>
      <c r="D917" s="20">
        <f t="shared" si="6"/>
        <v>3257.4289297793339</v>
      </c>
      <c r="E917" s="259">
        <v>3168</v>
      </c>
      <c r="F917" s="171">
        <v>6.9085999999999999</v>
      </c>
      <c r="G917" s="185">
        <f t="shared" si="9"/>
        <v>480</v>
      </c>
    </row>
    <row r="918" spans="1:7" hidden="1" x14ac:dyDescent="0.35">
      <c r="A918" s="226">
        <v>43005</v>
      </c>
      <c r="B918" s="20">
        <f t="shared" si="8"/>
        <v>3798.1646064325623</v>
      </c>
      <c r="C918" s="259">
        <v>26240</v>
      </c>
      <c r="D918" s="20">
        <f t="shared" si="6"/>
        <v>3246.2945354124467</v>
      </c>
      <c r="E918" s="259">
        <v>3165</v>
      </c>
      <c r="F918" s="171">
        <v>6.9085999999999999</v>
      </c>
      <c r="G918" s="185">
        <f t="shared" si="9"/>
        <v>-90</v>
      </c>
    </row>
    <row r="919" spans="1:7" hidden="1" x14ac:dyDescent="0.35">
      <c r="A919" s="226">
        <v>43006</v>
      </c>
      <c r="B919" s="20">
        <f t="shared" si="8"/>
        <v>3782.2424224879137</v>
      </c>
      <c r="C919" s="259">
        <v>26130</v>
      </c>
      <c r="D919" s="20">
        <f t="shared" si="6"/>
        <v>3232.6858311862511</v>
      </c>
      <c r="E919" s="259">
        <v>3150</v>
      </c>
      <c r="F919" s="171">
        <v>6.9085999999999999</v>
      </c>
      <c r="G919" s="185">
        <f t="shared" si="9"/>
        <v>-110</v>
      </c>
    </row>
    <row r="920" spans="1:7" hidden="1" x14ac:dyDescent="0.35">
      <c r="A920" s="226">
        <v>43007</v>
      </c>
      <c r="B920" s="20">
        <f t="shared" si="8"/>
        <v>3821.3241467156877</v>
      </c>
      <c r="C920" s="259">
        <v>26400</v>
      </c>
      <c r="D920" s="20">
        <f t="shared" si="6"/>
        <v>3266.0890142869125</v>
      </c>
      <c r="E920" s="259">
        <v>3156</v>
      </c>
      <c r="F920" s="171">
        <v>6.9085999999999999</v>
      </c>
      <c r="G920" s="185">
        <f t="shared" si="9"/>
        <v>270</v>
      </c>
    </row>
    <row r="921" spans="1:7" hidden="1" x14ac:dyDescent="0.35">
      <c r="A921" s="226">
        <v>43010</v>
      </c>
      <c r="B921" s="20">
        <f t="shared" si="8"/>
        <v>3821.3241467156877</v>
      </c>
      <c r="C921" s="259">
        <v>26400</v>
      </c>
      <c r="D921" s="20">
        <f t="shared" si="6"/>
        <v>3266.0890142869125</v>
      </c>
      <c r="E921" s="259">
        <v>3217</v>
      </c>
      <c r="F921" s="171">
        <v>6.9085999999999999</v>
      </c>
      <c r="G921" s="185">
        <f t="shared" si="9"/>
        <v>0</v>
      </c>
    </row>
    <row r="922" spans="1:7" hidden="1" x14ac:dyDescent="0.35">
      <c r="A922" s="226">
        <v>43011</v>
      </c>
      <c r="B922" s="20">
        <f t="shared" si="8"/>
        <v>3821.3241467156877</v>
      </c>
      <c r="C922" s="259">
        <v>26400</v>
      </c>
      <c r="D922" s="20">
        <f t="shared" si="6"/>
        <v>3266.0890142869125</v>
      </c>
      <c r="E922" s="259">
        <v>3235.5</v>
      </c>
      <c r="F922" s="171">
        <v>6.9085999999999999</v>
      </c>
      <c r="G922" s="185">
        <f t="shared" si="9"/>
        <v>0</v>
      </c>
    </row>
    <row r="923" spans="1:7" hidden="1" x14ac:dyDescent="0.35">
      <c r="A923" s="226">
        <v>43012</v>
      </c>
      <c r="B923" s="20">
        <f t="shared" si="8"/>
        <v>3821.3241467156877</v>
      </c>
      <c r="C923" s="259">
        <v>26400</v>
      </c>
      <c r="D923" s="20">
        <f t="shared" si="6"/>
        <v>3266.0890142869125</v>
      </c>
      <c r="E923" s="259">
        <v>3324</v>
      </c>
      <c r="F923" s="171">
        <v>6.9085999999999999</v>
      </c>
      <c r="G923" s="185">
        <f t="shared" si="9"/>
        <v>0</v>
      </c>
    </row>
    <row r="924" spans="1:7" hidden="1" x14ac:dyDescent="0.35">
      <c r="A924" s="226">
        <v>43013</v>
      </c>
      <c r="B924" s="20">
        <f t="shared" si="8"/>
        <v>3821.3241467156877</v>
      </c>
      <c r="C924" s="259">
        <v>26400</v>
      </c>
      <c r="D924" s="20">
        <f t="shared" si="6"/>
        <v>3266.0890142869125</v>
      </c>
      <c r="E924" s="259">
        <v>3370</v>
      </c>
      <c r="F924" s="171">
        <v>6.9085999999999999</v>
      </c>
      <c r="G924" s="185">
        <f t="shared" si="9"/>
        <v>0</v>
      </c>
    </row>
    <row r="925" spans="1:7" hidden="1" x14ac:dyDescent="0.35">
      <c r="A925" s="226">
        <v>43014</v>
      </c>
      <c r="B925" s="20">
        <f t="shared" si="8"/>
        <v>3821.3241467156877</v>
      </c>
      <c r="C925" s="259">
        <v>26400</v>
      </c>
      <c r="D925" s="20">
        <f t="shared" si="6"/>
        <v>3266.0890142869125</v>
      </c>
      <c r="E925" s="259">
        <v>3350</v>
      </c>
      <c r="F925" s="171">
        <v>6.9085999999999999</v>
      </c>
      <c r="G925" s="185">
        <f t="shared" si="9"/>
        <v>0</v>
      </c>
    </row>
    <row r="926" spans="1:7" hidden="1" x14ac:dyDescent="0.35">
      <c r="A926" s="226">
        <v>43017</v>
      </c>
      <c r="B926" s="20">
        <f t="shared" si="8"/>
        <v>3941.4642619344008</v>
      </c>
      <c r="C926" s="259">
        <v>27230</v>
      </c>
      <c r="D926" s="20">
        <f t="shared" si="6"/>
        <v>3368.7728734482062</v>
      </c>
      <c r="E926" s="259">
        <v>3336</v>
      </c>
      <c r="F926" s="171">
        <v>6.9085999999999999</v>
      </c>
      <c r="G926" s="185">
        <f t="shared" si="9"/>
        <v>830</v>
      </c>
    </row>
    <row r="927" spans="1:7" hidden="1" x14ac:dyDescent="0.35">
      <c r="A927" s="226">
        <v>43018</v>
      </c>
      <c r="B927" s="20">
        <f t="shared" si="8"/>
        <v>3915.4097791158847</v>
      </c>
      <c r="C927" s="259">
        <v>27050</v>
      </c>
      <c r="D927" s="20">
        <f t="shared" si="6"/>
        <v>3346.5040847144314</v>
      </c>
      <c r="E927" s="259">
        <v>3334.5</v>
      </c>
      <c r="F927" s="171">
        <v>6.9085999999999999</v>
      </c>
      <c r="G927" s="185">
        <f t="shared" si="9"/>
        <v>-180</v>
      </c>
    </row>
    <row r="928" spans="1:7" hidden="1" x14ac:dyDescent="0.35">
      <c r="A928" s="226">
        <v>43019</v>
      </c>
      <c r="B928" s="20">
        <f t="shared" si="8"/>
        <v>3898.0401239035405</v>
      </c>
      <c r="C928" s="259">
        <v>26930</v>
      </c>
      <c r="D928" s="20">
        <f t="shared" si="6"/>
        <v>3331.6582255585818</v>
      </c>
      <c r="E928" s="259">
        <v>3314</v>
      </c>
      <c r="F928" s="171">
        <v>6.9085999999999999</v>
      </c>
      <c r="G928" s="185">
        <f t="shared" si="9"/>
        <v>-120</v>
      </c>
    </row>
    <row r="929" spans="1:7" hidden="1" x14ac:dyDescent="0.35">
      <c r="A929" s="226">
        <v>43020</v>
      </c>
      <c r="B929" s="20">
        <f t="shared" si="8"/>
        <v>3828.5615030541644</v>
      </c>
      <c r="C929" s="259">
        <v>26450</v>
      </c>
      <c r="D929" s="20">
        <f t="shared" si="6"/>
        <v>3272.2747889351836</v>
      </c>
      <c r="E929" s="259">
        <v>3306</v>
      </c>
      <c r="F929" s="171">
        <v>6.9085999999999999</v>
      </c>
      <c r="G929" s="185">
        <f t="shared" si="9"/>
        <v>-480</v>
      </c>
    </row>
    <row r="930" spans="1:7" hidden="1" x14ac:dyDescent="0.35">
      <c r="A930" s="226">
        <v>43021</v>
      </c>
      <c r="B930" s="20">
        <f t="shared" si="8"/>
        <v>3854.6159858726805</v>
      </c>
      <c r="C930" s="259">
        <v>26630</v>
      </c>
      <c r="D930" s="20">
        <f t="shared" si="6"/>
        <v>3294.5435776689578</v>
      </c>
      <c r="E930" s="259">
        <v>3333</v>
      </c>
      <c r="F930" s="171">
        <v>6.9085999999999999</v>
      </c>
      <c r="G930" s="185">
        <f t="shared" si="9"/>
        <v>180</v>
      </c>
    </row>
    <row r="931" spans="1:7" hidden="1" x14ac:dyDescent="0.35">
      <c r="A931" s="226">
        <v>43024</v>
      </c>
      <c r="B931" s="20">
        <f t="shared" si="8"/>
        <v>3834.351388124946</v>
      </c>
      <c r="C931" s="259">
        <v>26490</v>
      </c>
      <c r="D931" s="20">
        <f t="shared" ref="D931:D992" si="10">+B931/1.17</f>
        <v>3277.2234086538001</v>
      </c>
      <c r="E931" s="259">
        <v>3325</v>
      </c>
      <c r="F931" s="171">
        <v>6.9085999999999999</v>
      </c>
      <c r="G931" s="185">
        <f t="shared" si="9"/>
        <v>-140</v>
      </c>
    </row>
    <row r="932" spans="1:7" hidden="1" x14ac:dyDescent="0.35">
      <c r="A932" s="226">
        <v>43025</v>
      </c>
      <c r="B932" s="20">
        <f t="shared" si="8"/>
        <v>3809.744376574125</v>
      </c>
      <c r="C932" s="259">
        <v>26320</v>
      </c>
      <c r="D932" s="20">
        <f t="shared" si="10"/>
        <v>3256.1917748496799</v>
      </c>
      <c r="E932" s="259">
        <v>3321</v>
      </c>
      <c r="F932" s="171">
        <v>6.9085999999999999</v>
      </c>
      <c r="G932" s="185">
        <f t="shared" si="9"/>
        <v>-170</v>
      </c>
    </row>
    <row r="933" spans="1:7" hidden="1" x14ac:dyDescent="0.35">
      <c r="A933" s="226">
        <v>43026</v>
      </c>
      <c r="B933" s="20">
        <f t="shared" si="8"/>
        <v>3747.5031120632257</v>
      </c>
      <c r="C933" s="259">
        <v>25890</v>
      </c>
      <c r="D933" s="20">
        <f t="shared" si="10"/>
        <v>3202.9941128745522</v>
      </c>
      <c r="E933" s="259">
        <v>3130</v>
      </c>
      <c r="F933" s="171">
        <v>6.9085999999999999</v>
      </c>
      <c r="G933" s="185">
        <f t="shared" si="9"/>
        <v>-430</v>
      </c>
    </row>
    <row r="934" spans="1:7" hidden="1" x14ac:dyDescent="0.35">
      <c r="A934" s="226">
        <v>43027</v>
      </c>
      <c r="B934" s="20">
        <f t="shared" si="8"/>
        <v>3766.3202385432651</v>
      </c>
      <c r="C934" s="259">
        <v>26020</v>
      </c>
      <c r="D934" s="20">
        <f t="shared" si="10"/>
        <v>3219.0771269600559</v>
      </c>
      <c r="E934" s="259">
        <v>3185</v>
      </c>
      <c r="F934" s="171">
        <v>6.9085999999999999</v>
      </c>
      <c r="G934" s="185">
        <f t="shared" si="9"/>
        <v>130</v>
      </c>
    </row>
    <row r="935" spans="1:7" hidden="1" x14ac:dyDescent="0.35">
      <c r="A935" s="226">
        <v>43028</v>
      </c>
      <c r="B935" s="20">
        <f t="shared" si="8"/>
        <v>3761.9778247401791</v>
      </c>
      <c r="C935" s="259">
        <v>25990</v>
      </c>
      <c r="D935" s="20">
        <f t="shared" si="10"/>
        <v>3215.3656621710934</v>
      </c>
      <c r="E935" s="259">
        <v>3170</v>
      </c>
      <c r="F935" s="171">
        <v>6.9085999999999999</v>
      </c>
      <c r="G935" s="185">
        <f t="shared" si="9"/>
        <v>-30</v>
      </c>
    </row>
    <row r="936" spans="1:7" hidden="1" x14ac:dyDescent="0.35">
      <c r="A936" s="226">
        <v>43031</v>
      </c>
      <c r="B936" s="20">
        <f t="shared" si="8"/>
        <v>3772.1101236140462</v>
      </c>
      <c r="C936" s="259">
        <v>26060</v>
      </c>
      <c r="D936" s="20">
        <f t="shared" si="10"/>
        <v>3224.025746678672</v>
      </c>
      <c r="E936" s="260">
        <v>3208</v>
      </c>
      <c r="F936" s="171">
        <v>6.9085999999999999</v>
      </c>
      <c r="G936" s="185">
        <f t="shared" si="9"/>
        <v>70</v>
      </c>
    </row>
    <row r="937" spans="1:7" hidden="1" x14ac:dyDescent="0.35">
      <c r="A937" s="226">
        <v>43032</v>
      </c>
      <c r="B937" s="20">
        <f t="shared" si="8"/>
        <v>3816.9817329126017</v>
      </c>
      <c r="C937" s="259">
        <v>26370</v>
      </c>
      <c r="D937" s="20">
        <f t="shared" si="10"/>
        <v>3262.3775494979504</v>
      </c>
      <c r="E937" s="259">
        <v>3176</v>
      </c>
      <c r="F937" s="171">
        <v>6.9085999999999999</v>
      </c>
      <c r="G937" s="185">
        <f t="shared" si="9"/>
        <v>310</v>
      </c>
    </row>
    <row r="938" spans="1:7" hidden="1" x14ac:dyDescent="0.35">
      <c r="A938" s="226">
        <v>43033</v>
      </c>
      <c r="B938" s="20">
        <f t="shared" si="8"/>
        <v>3815.5342616449066</v>
      </c>
      <c r="C938" s="259">
        <v>26360</v>
      </c>
      <c r="D938" s="20">
        <f t="shared" si="10"/>
        <v>3261.1403945682964</v>
      </c>
      <c r="E938" s="259">
        <v>3265</v>
      </c>
      <c r="F938" s="171">
        <v>6.9085999999999999</v>
      </c>
      <c r="G938" s="185">
        <f t="shared" si="9"/>
        <v>-10</v>
      </c>
    </row>
    <row r="939" spans="1:7" hidden="1" x14ac:dyDescent="0.35">
      <c r="A939" s="226">
        <v>43034</v>
      </c>
      <c r="B939" s="20">
        <f t="shared" si="8"/>
        <v>3830.0089743218596</v>
      </c>
      <c r="C939" s="259">
        <v>26460</v>
      </c>
      <c r="D939" s="20">
        <f t="shared" si="10"/>
        <v>3273.5119438648376</v>
      </c>
      <c r="E939" s="259">
        <v>3251.5</v>
      </c>
      <c r="F939" s="171">
        <v>6.9085999999999999</v>
      </c>
      <c r="G939" s="185">
        <f t="shared" ref="G939:G948" si="11">+C939-C938</f>
        <v>100</v>
      </c>
    </row>
    <row r="940" spans="1:7" hidden="1" x14ac:dyDescent="0.35">
      <c r="A940" s="226">
        <v>43035</v>
      </c>
      <c r="B940" s="20">
        <f t="shared" si="8"/>
        <v>3779.3474799525229</v>
      </c>
      <c r="C940" s="259">
        <v>26110</v>
      </c>
      <c r="D940" s="20">
        <f t="shared" si="10"/>
        <v>3230.2115213269431</v>
      </c>
      <c r="E940" s="259">
        <v>3301</v>
      </c>
      <c r="F940" s="171">
        <v>6.9085999999999999</v>
      </c>
      <c r="G940" s="185">
        <f t="shared" si="11"/>
        <v>-350</v>
      </c>
    </row>
    <row r="941" spans="1:7" hidden="1" x14ac:dyDescent="0.35">
      <c r="A941" s="226">
        <v>43038</v>
      </c>
      <c r="B941" s="20">
        <f t="shared" si="8"/>
        <v>3775.005066149437</v>
      </c>
      <c r="C941" s="259">
        <v>26080</v>
      </c>
      <c r="D941" s="20">
        <f t="shared" si="10"/>
        <v>3226.5000565379805</v>
      </c>
      <c r="E941" s="259">
        <v>3201</v>
      </c>
      <c r="F941" s="171">
        <v>6.9085999999999999</v>
      </c>
      <c r="G941" s="185">
        <f t="shared" ref="G941:G1006" si="12">+C941-C940</f>
        <v>-30</v>
      </c>
    </row>
    <row r="942" spans="1:7" hidden="1" x14ac:dyDescent="0.35">
      <c r="A942" s="226">
        <v>43039</v>
      </c>
      <c r="B942" s="20">
        <f t="shared" si="8"/>
        <v>3801.0595489679531</v>
      </c>
      <c r="C942" s="259">
        <v>26260</v>
      </c>
      <c r="D942" s="20">
        <f t="shared" si="10"/>
        <v>3248.7688452717548</v>
      </c>
      <c r="E942" s="259">
        <v>3270.5</v>
      </c>
      <c r="F942" s="171">
        <v>6.9085999999999999</v>
      </c>
      <c r="G942" s="185">
        <f t="shared" si="11"/>
        <v>180</v>
      </c>
    </row>
    <row r="943" spans="1:7" hidden="1" x14ac:dyDescent="0.35">
      <c r="A943" s="226">
        <v>43040</v>
      </c>
      <c r="B943" s="20">
        <f t="shared" si="8"/>
        <v>3864.7482847465481</v>
      </c>
      <c r="C943" s="259">
        <v>26700</v>
      </c>
      <c r="D943" s="20">
        <f t="shared" si="10"/>
        <v>3303.2036621765369</v>
      </c>
      <c r="E943" s="259">
        <v>3320</v>
      </c>
      <c r="F943" s="171">
        <v>6.9085999999999999</v>
      </c>
      <c r="G943" s="185">
        <f t="shared" si="11"/>
        <v>440</v>
      </c>
    </row>
    <row r="944" spans="1:7" hidden="1" x14ac:dyDescent="0.35">
      <c r="A944" s="226">
        <v>43041</v>
      </c>
      <c r="B944" s="20">
        <f t="shared" si="8"/>
        <v>3808.2969053064298</v>
      </c>
      <c r="C944" s="259">
        <v>26310</v>
      </c>
      <c r="D944" s="20">
        <f t="shared" si="10"/>
        <v>3254.9546199200258</v>
      </c>
      <c r="E944" s="259">
        <v>3332</v>
      </c>
      <c r="F944" s="171">
        <v>6.9085999999999999</v>
      </c>
      <c r="G944" s="185">
        <f t="shared" si="11"/>
        <v>-390</v>
      </c>
    </row>
    <row r="945" spans="1:7" hidden="1" x14ac:dyDescent="0.35">
      <c r="A945" s="226">
        <v>43042</v>
      </c>
      <c r="B945" s="20">
        <f t="shared" si="8"/>
        <v>3803.9544915033439</v>
      </c>
      <c r="C945" s="259">
        <v>26280</v>
      </c>
      <c r="D945" s="20">
        <f t="shared" si="10"/>
        <v>3251.2431551310633</v>
      </c>
      <c r="E945" s="259">
        <v>3272</v>
      </c>
      <c r="F945" s="171">
        <v>6.9085999999999999</v>
      </c>
      <c r="G945" s="185">
        <f t="shared" si="12"/>
        <v>-30</v>
      </c>
    </row>
    <row r="946" spans="1:7" hidden="1" x14ac:dyDescent="0.35">
      <c r="A946" s="226">
        <v>43045</v>
      </c>
      <c r="B946" s="20">
        <f t="shared" si="8"/>
        <v>3786.5848362909996</v>
      </c>
      <c r="C946" s="259">
        <v>26160</v>
      </c>
      <c r="D946" s="20">
        <f t="shared" si="10"/>
        <v>3236.3972959752136</v>
      </c>
      <c r="E946" s="259">
        <v>3265.5</v>
      </c>
      <c r="F946" s="171">
        <v>6.9085999999999999</v>
      </c>
      <c r="G946" s="185">
        <f t="shared" si="11"/>
        <v>-120</v>
      </c>
    </row>
    <row r="947" spans="1:7" hidden="1" x14ac:dyDescent="0.35">
      <c r="A947" s="226">
        <v>43046</v>
      </c>
      <c r="B947" s="20">
        <f t="shared" si="8"/>
        <v>3777.9000086848278</v>
      </c>
      <c r="C947" s="259">
        <v>26100</v>
      </c>
      <c r="D947" s="20">
        <f t="shared" si="10"/>
        <v>3228.974366397289</v>
      </c>
      <c r="E947" s="259">
        <v>3290</v>
      </c>
      <c r="F947" s="171">
        <v>6.9085999999999999</v>
      </c>
      <c r="G947" s="185">
        <f t="shared" si="12"/>
        <v>-60</v>
      </c>
    </row>
    <row r="948" spans="1:7" hidden="1" x14ac:dyDescent="0.35">
      <c r="A948" s="226">
        <v>43047</v>
      </c>
      <c r="B948" s="20">
        <f t="shared" si="8"/>
        <v>3728.6859855831863</v>
      </c>
      <c r="C948" s="259">
        <v>25760</v>
      </c>
      <c r="D948" s="20">
        <f t="shared" si="10"/>
        <v>3186.9110987890481</v>
      </c>
      <c r="E948" s="259">
        <v>3259</v>
      </c>
      <c r="F948" s="171">
        <v>6.9085999999999999</v>
      </c>
      <c r="G948" s="185">
        <f t="shared" si="11"/>
        <v>-340</v>
      </c>
    </row>
    <row r="949" spans="1:7" hidden="1" x14ac:dyDescent="0.35">
      <c r="A949" s="226">
        <v>43048</v>
      </c>
      <c r="B949" s="20">
        <f t="shared" si="8"/>
        <v>3741.7132269924441</v>
      </c>
      <c r="C949" s="259">
        <v>25850</v>
      </c>
      <c r="D949" s="20">
        <f t="shared" si="10"/>
        <v>3198.0454931559352</v>
      </c>
      <c r="E949" s="259">
        <v>3235.5</v>
      </c>
      <c r="F949" s="171">
        <v>6.9085999999999999</v>
      </c>
      <c r="G949" s="185">
        <f t="shared" si="12"/>
        <v>90</v>
      </c>
    </row>
    <row r="950" spans="1:7" hidden="1" x14ac:dyDescent="0.35">
      <c r="A950" s="226">
        <v>43049</v>
      </c>
      <c r="B950" s="20">
        <f t="shared" si="8"/>
        <v>3764.8727672755695</v>
      </c>
      <c r="C950" s="259">
        <v>26010</v>
      </c>
      <c r="D950" s="20">
        <f t="shared" si="10"/>
        <v>3217.8399720304014</v>
      </c>
      <c r="E950" s="259">
        <v>3232</v>
      </c>
      <c r="F950" s="171">
        <v>6.9085999999999999</v>
      </c>
      <c r="G950" s="185">
        <f t="shared" si="12"/>
        <v>160</v>
      </c>
    </row>
    <row r="951" spans="1:7" hidden="1" x14ac:dyDescent="0.35">
      <c r="A951" s="226">
        <v>43052</v>
      </c>
      <c r="B951" s="20">
        <f t="shared" si="8"/>
        <v>3780.7949512202185</v>
      </c>
      <c r="C951" s="259">
        <v>26120</v>
      </c>
      <c r="D951" s="20">
        <f t="shared" si="10"/>
        <v>3231.4486762565971</v>
      </c>
      <c r="E951" s="259">
        <v>3289.5</v>
      </c>
      <c r="F951" s="171">
        <v>6.9085999999999999</v>
      </c>
      <c r="G951" s="185">
        <f t="shared" si="12"/>
        <v>110</v>
      </c>
    </row>
    <row r="952" spans="1:7" hidden="1" x14ac:dyDescent="0.35">
      <c r="A952" s="226">
        <v>43053</v>
      </c>
      <c r="B952" s="20">
        <f t="shared" si="8"/>
        <v>3776.4525374171321</v>
      </c>
      <c r="C952" s="259">
        <v>26090</v>
      </c>
      <c r="D952" s="20">
        <f t="shared" si="10"/>
        <v>3227.7372114676346</v>
      </c>
      <c r="E952" s="259">
        <v>3244</v>
      </c>
      <c r="F952" s="171">
        <v>6.9085999999999999</v>
      </c>
      <c r="G952" s="185">
        <f t="shared" si="12"/>
        <v>-30</v>
      </c>
    </row>
    <row r="953" spans="1:7" hidden="1" x14ac:dyDescent="0.35">
      <c r="A953" s="226">
        <v>43054</v>
      </c>
      <c r="B953" s="20">
        <f t="shared" si="8"/>
        <v>3692.4992038908031</v>
      </c>
      <c r="C953" s="259">
        <v>25510</v>
      </c>
      <c r="D953" s="20">
        <f t="shared" si="10"/>
        <v>3155.9822255476952</v>
      </c>
      <c r="E953" s="259">
        <v>3224</v>
      </c>
      <c r="F953" s="171">
        <v>6.9085999999999999</v>
      </c>
      <c r="G953" s="185">
        <f t="shared" si="12"/>
        <v>-580</v>
      </c>
    </row>
    <row r="954" spans="1:7" hidden="1" x14ac:dyDescent="0.35">
      <c r="A954" s="226">
        <v>43055</v>
      </c>
      <c r="B954" s="20">
        <f t="shared" si="8"/>
        <v>3691.0517326231075</v>
      </c>
      <c r="C954" s="259">
        <v>25500</v>
      </c>
      <c r="D954" s="20">
        <f t="shared" si="10"/>
        <v>3154.7450706180407</v>
      </c>
      <c r="E954" s="259">
        <v>3190.5</v>
      </c>
      <c r="F954" s="171">
        <v>6.9085999999999999</v>
      </c>
      <c r="G954" s="185">
        <f t="shared" si="12"/>
        <v>-10</v>
      </c>
    </row>
    <row r="955" spans="1:7" hidden="1" x14ac:dyDescent="0.35">
      <c r="A955" s="226">
        <v>43056</v>
      </c>
      <c r="B955" s="20">
        <f t="shared" si="8"/>
        <v>3672.234606143068</v>
      </c>
      <c r="C955" s="259">
        <v>25370</v>
      </c>
      <c r="D955" s="20">
        <f t="shared" si="10"/>
        <v>3138.662056532537</v>
      </c>
      <c r="E955" s="259">
        <v>3206</v>
      </c>
      <c r="F955" s="171">
        <v>6.9085999999999999</v>
      </c>
      <c r="G955" s="185">
        <f t="shared" si="12"/>
        <v>-130</v>
      </c>
    </row>
    <row r="956" spans="1:7" hidden="1" x14ac:dyDescent="0.35">
      <c r="A956" s="226">
        <v>43059</v>
      </c>
      <c r="B956" s="20">
        <f t="shared" si="8"/>
        <v>3686.7093188200215</v>
      </c>
      <c r="C956" s="259">
        <v>25470</v>
      </c>
      <c r="D956" s="20">
        <f t="shared" si="10"/>
        <v>3151.0336058290786</v>
      </c>
      <c r="E956" s="259">
        <v>3199.5</v>
      </c>
      <c r="F956" s="171">
        <v>6.9085999999999999</v>
      </c>
      <c r="G956" s="185">
        <f t="shared" si="12"/>
        <v>100</v>
      </c>
    </row>
    <row r="957" spans="1:7" hidden="1" x14ac:dyDescent="0.35">
      <c r="A957" s="226">
        <v>43060</v>
      </c>
      <c r="B957" s="20">
        <f t="shared" si="8"/>
        <v>3686.7093188200215</v>
      </c>
      <c r="C957" s="259">
        <v>25470</v>
      </c>
      <c r="D957" s="20">
        <f t="shared" si="10"/>
        <v>3151.0336058290786</v>
      </c>
      <c r="E957" s="259">
        <v>3199.5</v>
      </c>
      <c r="F957" s="171">
        <v>6.9085999999999999</v>
      </c>
      <c r="G957" s="185">
        <f t="shared" si="12"/>
        <v>0</v>
      </c>
    </row>
    <row r="958" spans="1:7" hidden="1" x14ac:dyDescent="0.35">
      <c r="A958" s="226">
        <v>43061</v>
      </c>
      <c r="B958" s="20">
        <f t="shared" si="8"/>
        <v>3753.2929971340068</v>
      </c>
      <c r="C958" s="259">
        <v>25930</v>
      </c>
      <c r="D958" s="20">
        <f t="shared" si="10"/>
        <v>3207.9427325931683</v>
      </c>
      <c r="E958" s="259">
        <v>3205.5</v>
      </c>
      <c r="F958" s="171">
        <v>6.9085999999999999</v>
      </c>
      <c r="G958" s="185">
        <f t="shared" si="12"/>
        <v>460</v>
      </c>
    </row>
    <row r="959" spans="1:7" hidden="1" x14ac:dyDescent="0.35">
      <c r="A959" s="226">
        <v>43062</v>
      </c>
      <c r="B959" s="20">
        <f t="shared" si="8"/>
        <v>3735.923341921663</v>
      </c>
      <c r="C959" s="259">
        <v>25810</v>
      </c>
      <c r="D959" s="20">
        <f t="shared" si="10"/>
        <v>3193.0968734373191</v>
      </c>
      <c r="E959" s="260">
        <v>3271.5</v>
      </c>
      <c r="F959" s="171">
        <v>6.9085999999999999</v>
      </c>
      <c r="G959" s="185">
        <f t="shared" si="12"/>
        <v>-120</v>
      </c>
    </row>
    <row r="960" spans="1:7" hidden="1" x14ac:dyDescent="0.35">
      <c r="A960" s="226">
        <v>43063</v>
      </c>
      <c r="B960" s="20">
        <f t="shared" si="8"/>
        <v>3714.2112729062328</v>
      </c>
      <c r="C960" s="259">
        <v>25660</v>
      </c>
      <c r="D960" s="20">
        <f t="shared" si="10"/>
        <v>3174.5395494925069</v>
      </c>
      <c r="E960" s="259">
        <v>3263</v>
      </c>
      <c r="F960" s="171">
        <v>6.9085999999999999</v>
      </c>
      <c r="G960" s="185">
        <f t="shared" si="12"/>
        <v>-150</v>
      </c>
    </row>
    <row r="961" spans="1:7" hidden="1" x14ac:dyDescent="0.35">
      <c r="A961" s="226">
        <v>43066</v>
      </c>
      <c r="B961" s="20">
        <f t="shared" si="8"/>
        <v>3702.6315027646701</v>
      </c>
      <c r="C961" s="259">
        <v>25580</v>
      </c>
      <c r="D961" s="20">
        <f t="shared" si="10"/>
        <v>3164.6423100552738</v>
      </c>
      <c r="E961" s="259">
        <v>3271.5</v>
      </c>
      <c r="F961" s="171">
        <v>6.9085999999999999</v>
      </c>
      <c r="G961" s="185">
        <f t="shared" si="12"/>
        <v>-80</v>
      </c>
    </row>
    <row r="962" spans="1:7" hidden="1" x14ac:dyDescent="0.35">
      <c r="A962" s="226">
        <v>43067</v>
      </c>
      <c r="B962" s="20">
        <f t="shared" si="8"/>
        <v>3650.5225371276383</v>
      </c>
      <c r="C962" s="259">
        <v>25220</v>
      </c>
      <c r="D962" s="20">
        <f t="shared" si="10"/>
        <v>3120.1047325877253</v>
      </c>
      <c r="E962" s="259">
        <v>3224</v>
      </c>
      <c r="F962" s="171">
        <v>6.9085999999999999</v>
      </c>
      <c r="G962" s="185">
        <f t="shared" si="12"/>
        <v>-360</v>
      </c>
    </row>
    <row r="963" spans="1:7" hidden="1" x14ac:dyDescent="0.35">
      <c r="A963" s="226">
        <v>43068</v>
      </c>
      <c r="B963" s="20">
        <f t="shared" si="8"/>
        <v>3643.2851807891616</v>
      </c>
      <c r="C963" s="259">
        <v>25170</v>
      </c>
      <c r="D963" s="20">
        <f t="shared" si="10"/>
        <v>3113.9189579394547</v>
      </c>
      <c r="E963" s="259">
        <v>3178</v>
      </c>
      <c r="F963" s="171">
        <v>6.9085999999999999</v>
      </c>
      <c r="G963" s="185">
        <f t="shared" si="12"/>
        <v>-50</v>
      </c>
    </row>
    <row r="964" spans="1:7" hidden="1" x14ac:dyDescent="0.35">
      <c r="A964" s="226">
        <v>43069</v>
      </c>
      <c r="B964" s="20">
        <f t="shared" si="8"/>
        <v>3617.2306979706455</v>
      </c>
      <c r="C964" s="259">
        <v>24990</v>
      </c>
      <c r="D964" s="20">
        <f t="shared" si="10"/>
        <v>3091.65016920568</v>
      </c>
      <c r="E964" s="259">
        <v>3146</v>
      </c>
      <c r="F964" s="171">
        <v>6.9085999999999999</v>
      </c>
      <c r="G964" s="185">
        <f t="shared" si="12"/>
        <v>-180</v>
      </c>
    </row>
    <row r="965" spans="1:7" hidden="1" x14ac:dyDescent="0.35">
      <c r="A965" s="226">
        <v>43070</v>
      </c>
      <c r="B965" s="20">
        <f t="shared" si="8"/>
        <v>3659.2073647338102</v>
      </c>
      <c r="C965" s="259">
        <v>25280</v>
      </c>
      <c r="D965" s="20">
        <f t="shared" si="10"/>
        <v>3127.5276621656499</v>
      </c>
      <c r="E965" s="259">
        <v>3197</v>
      </c>
      <c r="F965" s="171">
        <v>6.9085999999999999</v>
      </c>
      <c r="G965" s="185">
        <f t="shared" si="12"/>
        <v>290</v>
      </c>
    </row>
    <row r="966" spans="1:7" hidden="1" x14ac:dyDescent="0.35">
      <c r="A966" s="226">
        <v>43073</v>
      </c>
      <c r="B966" s="20">
        <f t="shared" si="8"/>
        <v>3731.580928118577</v>
      </c>
      <c r="C966" s="259">
        <v>25780</v>
      </c>
      <c r="D966" s="20">
        <f t="shared" si="10"/>
        <v>3189.3854086483566</v>
      </c>
      <c r="E966" s="259">
        <v>3217.5</v>
      </c>
      <c r="F966" s="171">
        <v>6.9085999999999999</v>
      </c>
      <c r="G966" s="185">
        <f t="shared" si="12"/>
        <v>500</v>
      </c>
    </row>
    <row r="967" spans="1:7" hidden="1" x14ac:dyDescent="0.35">
      <c r="A967" s="226">
        <v>43074</v>
      </c>
      <c r="B967" s="20">
        <f t="shared" si="8"/>
        <v>3704.0789740323657</v>
      </c>
      <c r="C967" s="259">
        <v>25590</v>
      </c>
      <c r="D967" s="20">
        <f t="shared" si="10"/>
        <v>3165.8794649849283</v>
      </c>
      <c r="E967" s="259">
        <v>3237</v>
      </c>
      <c r="F967" s="171">
        <v>6.9085999999999999</v>
      </c>
      <c r="G967" s="185">
        <f t="shared" si="12"/>
        <v>-190</v>
      </c>
    </row>
    <row r="968" spans="1:7" hidden="1" x14ac:dyDescent="0.35">
      <c r="A968" s="226">
        <v>43075</v>
      </c>
      <c r="B968" s="20">
        <f t="shared" si="8"/>
        <v>3611.4408128998639</v>
      </c>
      <c r="C968" s="259">
        <v>24950</v>
      </c>
      <c r="D968" s="20">
        <f t="shared" si="10"/>
        <v>3086.7015494870634</v>
      </c>
      <c r="E968" s="259">
        <v>3170</v>
      </c>
      <c r="F968" s="171">
        <v>6.9085999999999999</v>
      </c>
      <c r="G968" s="185">
        <f t="shared" si="12"/>
        <v>-640</v>
      </c>
    </row>
    <row r="969" spans="1:7" hidden="1" x14ac:dyDescent="0.35">
      <c r="A969" s="226">
        <v>43076</v>
      </c>
      <c r="B969" s="20">
        <f t="shared" si="8"/>
        <v>3624.4680543091222</v>
      </c>
      <c r="C969" s="259">
        <v>25040</v>
      </c>
      <c r="D969" s="20">
        <f t="shared" si="10"/>
        <v>3097.835943853951</v>
      </c>
      <c r="E969" s="259">
        <v>3137</v>
      </c>
      <c r="F969" s="171">
        <v>6.9085999999999999</v>
      </c>
      <c r="G969" s="185">
        <f t="shared" si="12"/>
        <v>90</v>
      </c>
    </row>
    <row r="970" spans="1:7" hidden="1" x14ac:dyDescent="0.35">
      <c r="A970" s="226">
        <v>43077</v>
      </c>
      <c r="B970" s="20">
        <f t="shared" si="8"/>
        <v>3585.3863300813478</v>
      </c>
      <c r="C970" s="259">
        <v>24770</v>
      </c>
      <c r="D970" s="20">
        <f t="shared" si="10"/>
        <v>3064.4327607532887</v>
      </c>
      <c r="E970" s="259">
        <v>3111</v>
      </c>
      <c r="F970" s="171">
        <v>6.9085999999999999</v>
      </c>
      <c r="G970" s="185">
        <f t="shared" si="12"/>
        <v>-270</v>
      </c>
    </row>
    <row r="971" spans="1:7" hidden="1" x14ac:dyDescent="0.35">
      <c r="A971" s="226">
        <v>43080</v>
      </c>
      <c r="B971" s="20">
        <f t="shared" si="8"/>
        <v>3651.9700083953335</v>
      </c>
      <c r="C971" s="259">
        <v>25230</v>
      </c>
      <c r="D971" s="20">
        <f t="shared" si="10"/>
        <v>3121.3418875173793</v>
      </c>
      <c r="E971" s="259">
        <v>3094</v>
      </c>
      <c r="F971" s="171">
        <v>6.9085999999999999</v>
      </c>
      <c r="G971" s="185">
        <f t="shared" si="12"/>
        <v>460</v>
      </c>
    </row>
    <row r="972" spans="1:7" hidden="1" x14ac:dyDescent="0.35">
      <c r="A972" s="226">
        <v>43081</v>
      </c>
      <c r="B972" s="20">
        <f t="shared" si="8"/>
        <v>3662.102307269201</v>
      </c>
      <c r="C972" s="259">
        <v>25300</v>
      </c>
      <c r="D972" s="20">
        <f t="shared" si="10"/>
        <v>3130.0019720249584</v>
      </c>
      <c r="E972" s="259">
        <v>3106.5</v>
      </c>
      <c r="F972" s="171">
        <v>6.9085999999999999</v>
      </c>
      <c r="G972" s="185">
        <f t="shared" si="12"/>
        <v>70</v>
      </c>
    </row>
    <row r="973" spans="1:7" hidden="1" x14ac:dyDescent="0.35">
      <c r="A973" s="226">
        <v>43082</v>
      </c>
      <c r="B973" s="20">
        <f t="shared" si="8"/>
        <v>3679.4719624815448</v>
      </c>
      <c r="C973" s="259">
        <v>25420</v>
      </c>
      <c r="D973" s="20">
        <f t="shared" si="10"/>
        <v>3144.8478311808076</v>
      </c>
      <c r="E973" s="259">
        <v>3167</v>
      </c>
      <c r="F973" s="171">
        <v>6.9085999999999999</v>
      </c>
      <c r="G973" s="185">
        <f t="shared" si="12"/>
        <v>120</v>
      </c>
    </row>
    <row r="974" spans="1:7" hidden="1" x14ac:dyDescent="0.35">
      <c r="A974" s="226">
        <v>43083</v>
      </c>
      <c r="B974" s="20">
        <f t="shared" si="8"/>
        <v>3691.0517326231075</v>
      </c>
      <c r="C974" s="259">
        <v>25500</v>
      </c>
      <c r="D974" s="20">
        <f t="shared" si="10"/>
        <v>3154.7450706180407</v>
      </c>
      <c r="E974" s="259">
        <v>3161.5</v>
      </c>
      <c r="F974" s="171">
        <v>6.9085999999999999</v>
      </c>
      <c r="G974" s="185">
        <f t="shared" si="12"/>
        <v>80</v>
      </c>
    </row>
    <row r="975" spans="1:7" hidden="1" x14ac:dyDescent="0.35">
      <c r="A975" s="226">
        <v>43084</v>
      </c>
      <c r="B975" s="20">
        <f t="shared" si="8"/>
        <v>3691.0517326231075</v>
      </c>
      <c r="C975" s="259">
        <v>25500</v>
      </c>
      <c r="D975" s="20">
        <f t="shared" si="10"/>
        <v>3154.7450706180407</v>
      </c>
      <c r="E975" s="259">
        <v>3168.5</v>
      </c>
      <c r="F975" s="171">
        <v>6.9085999999999999</v>
      </c>
      <c r="G975" s="185">
        <f t="shared" si="12"/>
        <v>0</v>
      </c>
    </row>
    <row r="976" spans="1:7" hidden="1" x14ac:dyDescent="0.35">
      <c r="A976" s="226">
        <v>43087</v>
      </c>
      <c r="B976" s="20">
        <f t="shared" si="8"/>
        <v>3715.6587441739284</v>
      </c>
      <c r="C976" s="259">
        <v>25670</v>
      </c>
      <c r="D976" s="20">
        <f t="shared" si="10"/>
        <v>3175.7767044221614</v>
      </c>
      <c r="E976" s="259">
        <v>3183</v>
      </c>
      <c r="F976" s="171">
        <v>6.9085999999999999</v>
      </c>
      <c r="G976" s="185">
        <f t="shared" si="12"/>
        <v>170</v>
      </c>
    </row>
    <row r="977" spans="1:7" hidden="1" x14ac:dyDescent="0.35">
      <c r="A977" s="226">
        <v>43088</v>
      </c>
      <c r="B977" s="20">
        <f t="shared" si="8"/>
        <v>3706.9739165677561</v>
      </c>
      <c r="C977" s="259">
        <v>25610</v>
      </c>
      <c r="D977" s="20">
        <f t="shared" si="10"/>
        <v>3168.3537748442363</v>
      </c>
      <c r="E977" s="259">
        <v>3195.5</v>
      </c>
      <c r="F977" s="171">
        <v>6.9085999999999999</v>
      </c>
      <c r="G977" s="185">
        <f t="shared" si="12"/>
        <v>-60</v>
      </c>
    </row>
    <row r="978" spans="1:7" hidden="1" x14ac:dyDescent="0.35">
      <c r="A978" s="226">
        <v>43089</v>
      </c>
      <c r="B978" s="20">
        <f t="shared" si="8"/>
        <v>3706.9739165677561</v>
      </c>
      <c r="C978" s="259">
        <v>25610</v>
      </c>
      <c r="D978" s="20">
        <f t="shared" si="10"/>
        <v>3168.3537748442363</v>
      </c>
      <c r="E978" s="259">
        <v>3169.5</v>
      </c>
      <c r="F978" s="171">
        <v>6.9085999999999999</v>
      </c>
      <c r="G978" s="185">
        <f t="shared" si="12"/>
        <v>0</v>
      </c>
    </row>
    <row r="979" spans="1:7" hidden="1" x14ac:dyDescent="0.35">
      <c r="A979" s="226">
        <v>43090</v>
      </c>
      <c r="B979" s="20">
        <f t="shared" si="8"/>
        <v>3696.841617693889</v>
      </c>
      <c r="C979" s="259">
        <v>25540</v>
      </c>
      <c r="D979" s="20">
        <f t="shared" si="10"/>
        <v>3159.6936903366573</v>
      </c>
      <c r="E979" s="259">
        <v>3217.5</v>
      </c>
      <c r="F979" s="171">
        <v>6.9085999999999999</v>
      </c>
      <c r="G979" s="185">
        <f t="shared" si="12"/>
        <v>-70</v>
      </c>
    </row>
    <row r="980" spans="1:7" hidden="1" x14ac:dyDescent="0.35">
      <c r="A980" s="226">
        <v>43091</v>
      </c>
      <c r="B980" s="20">
        <f t="shared" si="8"/>
        <v>3695.3941464261934</v>
      </c>
      <c r="C980" s="259">
        <v>25530</v>
      </c>
      <c r="D980" s="20">
        <f t="shared" si="10"/>
        <v>3158.4565354070032</v>
      </c>
      <c r="E980" s="259">
        <v>3223</v>
      </c>
      <c r="F980" s="171">
        <v>6.9085999999999999</v>
      </c>
      <c r="G980" s="185">
        <f t="shared" si="12"/>
        <v>-10</v>
      </c>
    </row>
    <row r="981" spans="1:7" hidden="1" x14ac:dyDescent="0.35">
      <c r="A981" s="226">
        <v>43094</v>
      </c>
      <c r="B981" s="20">
        <f t="shared" si="8"/>
        <v>3727.2385143154911</v>
      </c>
      <c r="C981" s="259">
        <v>25750</v>
      </c>
      <c r="D981" s="20">
        <f t="shared" si="10"/>
        <v>3185.6739438593945</v>
      </c>
      <c r="E981" s="259">
        <v>3234</v>
      </c>
      <c r="F981" s="171">
        <v>6.9085999999999999</v>
      </c>
      <c r="G981" s="185">
        <f t="shared" si="12"/>
        <v>220</v>
      </c>
    </row>
    <row r="982" spans="1:7" hidden="1" x14ac:dyDescent="0.35">
      <c r="A982" s="226">
        <v>43095</v>
      </c>
      <c r="B982" s="20">
        <f t="shared" si="8"/>
        <v>3679.4719624815448</v>
      </c>
      <c r="C982" s="259">
        <v>25420</v>
      </c>
      <c r="D982" s="20">
        <f t="shared" si="10"/>
        <v>3144.8478311808076</v>
      </c>
      <c r="E982" s="259">
        <v>3234</v>
      </c>
      <c r="F982" s="171">
        <v>6.9085999999999999</v>
      </c>
      <c r="G982" s="185">
        <f t="shared" si="12"/>
        <v>-330</v>
      </c>
    </row>
    <row r="983" spans="1:7" hidden="1" x14ac:dyDescent="0.35">
      <c r="A983" s="226">
        <v>43096</v>
      </c>
      <c r="B983" s="20">
        <f t="shared" si="8"/>
        <v>3676.577019946154</v>
      </c>
      <c r="C983" s="259">
        <v>25400</v>
      </c>
      <c r="D983" s="20">
        <f t="shared" si="10"/>
        <v>3142.3735213214995</v>
      </c>
      <c r="E983" s="259">
        <v>3234</v>
      </c>
      <c r="F983" s="171">
        <v>6.9085999999999999</v>
      </c>
      <c r="G983" s="185">
        <f t="shared" si="12"/>
        <v>-20</v>
      </c>
    </row>
    <row r="984" spans="1:7" hidden="1" x14ac:dyDescent="0.35">
      <c r="A984" s="226">
        <v>43097</v>
      </c>
      <c r="B984" s="20">
        <f t="shared" si="8"/>
        <v>3686.7093188200215</v>
      </c>
      <c r="C984" s="259">
        <v>25470</v>
      </c>
      <c r="D984" s="20">
        <f t="shared" si="10"/>
        <v>3151.0336058290786</v>
      </c>
      <c r="E984" s="259">
        <v>3267</v>
      </c>
      <c r="F984" s="171">
        <v>6.9085999999999999</v>
      </c>
      <c r="G984" s="185">
        <f t="shared" si="12"/>
        <v>70</v>
      </c>
    </row>
    <row r="985" spans="1:7" hidden="1" x14ac:dyDescent="0.35">
      <c r="A985" s="226">
        <v>43098</v>
      </c>
      <c r="B985" s="20">
        <f t="shared" si="8"/>
        <v>3711.316330370842</v>
      </c>
      <c r="C985" s="259">
        <v>25640</v>
      </c>
      <c r="D985" s="20">
        <f t="shared" si="10"/>
        <v>3172.0652396331984</v>
      </c>
      <c r="E985" s="259">
        <v>3288.5</v>
      </c>
      <c r="F985" s="171">
        <v>6.9085999999999999</v>
      </c>
      <c r="G985" s="185">
        <f t="shared" si="12"/>
        <v>170</v>
      </c>
    </row>
    <row r="986" spans="1:7" x14ac:dyDescent="0.35">
      <c r="A986" s="226">
        <v>43102</v>
      </c>
      <c r="B986" s="20">
        <f t="shared" si="8"/>
        <v>3721.4486292447095</v>
      </c>
      <c r="C986" s="259">
        <v>25710</v>
      </c>
      <c r="D986" s="20">
        <f t="shared" si="10"/>
        <v>3180.7253241407775</v>
      </c>
      <c r="E986" s="259">
        <v>3309</v>
      </c>
      <c r="F986" s="171">
        <v>6.9085999999999999</v>
      </c>
      <c r="G986" s="185">
        <f t="shared" si="12"/>
        <v>70</v>
      </c>
    </row>
    <row r="987" spans="1:7" x14ac:dyDescent="0.35">
      <c r="A987" s="226">
        <v>43103</v>
      </c>
      <c r="B987" s="20">
        <f t="shared" si="8"/>
        <v>3753.2929971340068</v>
      </c>
      <c r="C987" s="259">
        <v>25930</v>
      </c>
      <c r="D987" s="20">
        <f t="shared" si="10"/>
        <v>3207.9427325931683</v>
      </c>
      <c r="E987" s="259">
        <v>3377</v>
      </c>
      <c r="F987" s="171">
        <v>6.9085999999999999</v>
      </c>
      <c r="G987" s="185">
        <f t="shared" si="12"/>
        <v>220</v>
      </c>
    </row>
    <row r="988" spans="1:7" x14ac:dyDescent="0.35">
      <c r="A988" s="226">
        <v>43104</v>
      </c>
      <c r="B988" s="20">
        <f t="shared" si="8"/>
        <v>3738.8182844570538</v>
      </c>
      <c r="C988" s="259">
        <v>25830</v>
      </c>
      <c r="D988" s="20">
        <f t="shared" si="10"/>
        <v>3195.5711832966272</v>
      </c>
      <c r="E988" s="259">
        <v>3350.5</v>
      </c>
      <c r="F988" s="171">
        <v>6.9085999999999999</v>
      </c>
      <c r="G988" s="185">
        <f t="shared" si="12"/>
        <v>-100</v>
      </c>
    </row>
    <row r="989" spans="1:7" x14ac:dyDescent="0.35">
      <c r="A989" s="226">
        <v>43105</v>
      </c>
      <c r="B989" s="20">
        <f t="shared" si="8"/>
        <v>3766.3202385432651</v>
      </c>
      <c r="C989" s="259">
        <v>26020</v>
      </c>
      <c r="D989" s="20">
        <f t="shared" si="10"/>
        <v>3219.0771269600559</v>
      </c>
      <c r="E989" s="259">
        <v>3377</v>
      </c>
      <c r="F989" s="171">
        <v>6.9085999999999999</v>
      </c>
      <c r="G989" s="185">
        <f t="shared" si="12"/>
        <v>190</v>
      </c>
    </row>
    <row r="990" spans="1:7" x14ac:dyDescent="0.35">
      <c r="A990" s="226">
        <v>43108</v>
      </c>
      <c r="B990" s="20">
        <f t="shared" ref="B990:B1060" si="13">+IF(F990=0,"",C990/F990)</f>
        <v>3761.9778247401791</v>
      </c>
      <c r="C990" s="259">
        <v>25990</v>
      </c>
      <c r="D990" s="20">
        <f t="shared" si="10"/>
        <v>3215.3656621710934</v>
      </c>
      <c r="E990" s="259">
        <v>3396</v>
      </c>
      <c r="F990" s="171">
        <v>6.9085999999999999</v>
      </c>
      <c r="G990" s="185">
        <f t="shared" si="12"/>
        <v>-30</v>
      </c>
    </row>
    <row r="991" spans="1:7" x14ac:dyDescent="0.35">
      <c r="A991" s="226">
        <v>43109</v>
      </c>
      <c r="B991" s="20">
        <f t="shared" si="13"/>
        <v>3805.4019627710391</v>
      </c>
      <c r="C991" s="259">
        <v>26290</v>
      </c>
      <c r="D991" s="20">
        <f t="shared" si="10"/>
        <v>3252.4803100607173</v>
      </c>
      <c r="E991" s="259">
        <v>3391.5</v>
      </c>
      <c r="F991" s="171">
        <v>6.9085999999999999</v>
      </c>
      <c r="G991" s="185">
        <f t="shared" si="12"/>
        <v>300</v>
      </c>
    </row>
    <row r="992" spans="1:7" x14ac:dyDescent="0.35">
      <c r="A992" s="226">
        <v>43110</v>
      </c>
      <c r="B992" s="20">
        <f t="shared" si="13"/>
        <v>3789.4797788263904</v>
      </c>
      <c r="C992" s="259">
        <v>26180</v>
      </c>
      <c r="D992" s="20">
        <f t="shared" si="10"/>
        <v>3238.8716058345221</v>
      </c>
      <c r="E992" s="259">
        <v>3401</v>
      </c>
      <c r="F992" s="171">
        <v>6.9085999999999999</v>
      </c>
      <c r="G992" s="185">
        <f t="shared" si="12"/>
        <v>-110</v>
      </c>
    </row>
    <row r="993" spans="1:7" x14ac:dyDescent="0.35">
      <c r="A993" s="226">
        <v>43111</v>
      </c>
      <c r="B993" s="20">
        <f t="shared" si="13"/>
        <v>3777.9000086848278</v>
      </c>
      <c r="C993" s="259">
        <v>26100</v>
      </c>
      <c r="D993" s="20">
        <f t="shared" ref="D993:D1085" si="14">+B993/1.17</f>
        <v>3228.974366397289</v>
      </c>
      <c r="E993" s="259">
        <v>3381</v>
      </c>
      <c r="F993" s="171">
        <v>6.9085999999999999</v>
      </c>
      <c r="G993" s="185">
        <f t="shared" si="12"/>
        <v>-80</v>
      </c>
    </row>
    <row r="994" spans="1:7" x14ac:dyDescent="0.35">
      <c r="A994" s="226">
        <v>43112</v>
      </c>
      <c r="B994" s="20">
        <f t="shared" si="13"/>
        <v>3792.3747213617812</v>
      </c>
      <c r="C994" s="259">
        <v>26200</v>
      </c>
      <c r="D994" s="20">
        <f t="shared" si="14"/>
        <v>3241.3459156938302</v>
      </c>
      <c r="E994" s="259">
        <v>3420</v>
      </c>
      <c r="F994" s="171">
        <v>6.9085999999999999</v>
      </c>
      <c r="G994" s="185">
        <f t="shared" si="12"/>
        <v>100</v>
      </c>
    </row>
    <row r="995" spans="1:7" x14ac:dyDescent="0.35">
      <c r="A995" s="226">
        <v>43115</v>
      </c>
      <c r="B995" s="20">
        <f t="shared" si="13"/>
        <v>3795.2696638971715</v>
      </c>
      <c r="C995" s="259">
        <v>26220</v>
      </c>
      <c r="D995" s="20">
        <f t="shared" si="14"/>
        <v>3243.8202255531382</v>
      </c>
      <c r="E995" s="259">
        <v>3420</v>
      </c>
      <c r="F995" s="171">
        <v>6.9085999999999999</v>
      </c>
      <c r="G995" s="185">
        <f t="shared" si="12"/>
        <v>20</v>
      </c>
    </row>
    <row r="996" spans="1:7" x14ac:dyDescent="0.35">
      <c r="A996" s="226">
        <v>43116</v>
      </c>
      <c r="B996" s="20">
        <f t="shared" si="13"/>
        <v>3790.9272500940856</v>
      </c>
      <c r="C996" s="259">
        <v>26190</v>
      </c>
      <c r="D996" s="20">
        <f t="shared" si="14"/>
        <v>3240.1087607641757</v>
      </c>
      <c r="E996" s="259">
        <v>3474</v>
      </c>
      <c r="F996" s="171">
        <v>6.9085999999999999</v>
      </c>
      <c r="G996" s="185">
        <f t="shared" si="12"/>
        <v>-30</v>
      </c>
    </row>
    <row r="997" spans="1:7" x14ac:dyDescent="0.35">
      <c r="A997" s="226">
        <v>43117</v>
      </c>
      <c r="B997" s="20">
        <f t="shared" si="13"/>
        <v>3776.4525374171321</v>
      </c>
      <c r="C997" s="259">
        <v>26090</v>
      </c>
      <c r="D997" s="20">
        <f t="shared" si="14"/>
        <v>3227.7372114676346</v>
      </c>
      <c r="E997" s="259">
        <v>3429</v>
      </c>
      <c r="F997" s="171">
        <v>6.9085999999999999</v>
      </c>
      <c r="G997" s="185">
        <f t="shared" si="12"/>
        <v>-100</v>
      </c>
    </row>
    <row r="998" spans="1:7" x14ac:dyDescent="0.35">
      <c r="A998" s="226">
        <v>43118</v>
      </c>
      <c r="B998" s="20">
        <f t="shared" si="13"/>
        <v>3759.0828822047883</v>
      </c>
      <c r="C998" s="259">
        <v>25970</v>
      </c>
      <c r="D998" s="20">
        <f t="shared" si="14"/>
        <v>3212.8913523117849</v>
      </c>
      <c r="E998" s="259">
        <v>3445</v>
      </c>
      <c r="F998" s="171">
        <v>6.9085999999999999</v>
      </c>
      <c r="G998" s="185">
        <f t="shared" si="12"/>
        <v>-120</v>
      </c>
    </row>
    <row r="999" spans="1:7" x14ac:dyDescent="0.35">
      <c r="A999" s="226">
        <v>43119</v>
      </c>
      <c r="B999" s="20">
        <f t="shared" si="13"/>
        <v>3750.3980545986165</v>
      </c>
      <c r="C999" s="259">
        <v>25910</v>
      </c>
      <c r="D999" s="20">
        <f t="shared" si="14"/>
        <v>3205.4684227338603</v>
      </c>
      <c r="E999" s="259">
        <v>3410</v>
      </c>
      <c r="F999" s="171">
        <v>6.9085999999999999</v>
      </c>
      <c r="G999" s="185">
        <f t="shared" si="12"/>
        <v>-60</v>
      </c>
    </row>
    <row r="1000" spans="1:7" x14ac:dyDescent="0.35">
      <c r="A1000" s="226">
        <v>43122</v>
      </c>
      <c r="B1000" s="20">
        <f t="shared" si="13"/>
        <v>3777.9000086848278</v>
      </c>
      <c r="C1000" s="259">
        <v>26100</v>
      </c>
      <c r="D1000" s="20">
        <f t="shared" si="14"/>
        <v>3228.974366397289</v>
      </c>
      <c r="E1000" s="259">
        <v>3463</v>
      </c>
      <c r="F1000" s="171">
        <v>6.9085999999999999</v>
      </c>
      <c r="G1000" s="185">
        <f t="shared" si="12"/>
        <v>190</v>
      </c>
    </row>
    <row r="1001" spans="1:7" x14ac:dyDescent="0.35">
      <c r="A1001" s="226">
        <v>43123</v>
      </c>
      <c r="B1001" s="20">
        <f t="shared" si="13"/>
        <v>3773.5575948817418</v>
      </c>
      <c r="C1001" s="259">
        <v>26070</v>
      </c>
      <c r="D1001" s="20">
        <f t="shared" si="14"/>
        <v>3225.2629016083265</v>
      </c>
      <c r="E1001" s="259">
        <v>3441</v>
      </c>
      <c r="F1001" s="171">
        <v>6.9085999999999999</v>
      </c>
      <c r="G1001" s="185">
        <f t="shared" si="12"/>
        <v>-30</v>
      </c>
    </row>
    <row r="1002" spans="1:7" x14ac:dyDescent="0.35">
      <c r="A1002" s="226">
        <v>43124</v>
      </c>
      <c r="B1002" s="20">
        <f t="shared" si="13"/>
        <v>3773.5575948817418</v>
      </c>
      <c r="C1002" s="259">
        <v>26070</v>
      </c>
      <c r="D1002" s="20">
        <f t="shared" si="14"/>
        <v>3225.2629016083265</v>
      </c>
      <c r="E1002" s="259">
        <v>3443</v>
      </c>
      <c r="F1002" s="171">
        <v>6.9085999999999999</v>
      </c>
      <c r="G1002" s="185">
        <f t="shared" si="12"/>
        <v>0</v>
      </c>
    </row>
    <row r="1003" spans="1:7" x14ac:dyDescent="0.35">
      <c r="A1003" s="226">
        <v>43125</v>
      </c>
      <c r="B1003" s="20">
        <f t="shared" si="13"/>
        <v>3795.2696638971715</v>
      </c>
      <c r="C1003" s="259">
        <v>26220</v>
      </c>
      <c r="D1003" s="20">
        <f t="shared" si="14"/>
        <v>3243.8202255531382</v>
      </c>
      <c r="E1003" s="259">
        <v>3428</v>
      </c>
      <c r="F1003" s="171">
        <v>6.9085999999999999</v>
      </c>
      <c r="G1003" s="185">
        <f t="shared" si="12"/>
        <v>150</v>
      </c>
    </row>
    <row r="1004" spans="1:7" x14ac:dyDescent="0.35">
      <c r="A1004" s="226">
        <v>43126</v>
      </c>
      <c r="B1004" s="20">
        <f t="shared" si="13"/>
        <v>3776.4525374171321</v>
      </c>
      <c r="C1004" s="259">
        <v>26090</v>
      </c>
      <c r="D1004" s="20">
        <f t="shared" si="14"/>
        <v>3227.7372114676346</v>
      </c>
      <c r="E1004" s="259">
        <v>3482</v>
      </c>
      <c r="F1004" s="171">
        <v>6.9085999999999999</v>
      </c>
      <c r="G1004" s="185">
        <f t="shared" si="12"/>
        <v>-130</v>
      </c>
    </row>
    <row r="1005" spans="1:7" x14ac:dyDescent="0.35">
      <c r="A1005" s="226">
        <v>43129</v>
      </c>
      <c r="B1005" s="20">
        <f t="shared" si="13"/>
        <v>3915.4097791158847</v>
      </c>
      <c r="C1005" s="259">
        <v>27050</v>
      </c>
      <c r="D1005" s="20">
        <f t="shared" si="14"/>
        <v>3346.5040847144314</v>
      </c>
      <c r="E1005" s="259">
        <v>3526</v>
      </c>
      <c r="F1005" s="171">
        <v>6.9085999999999999</v>
      </c>
      <c r="G1005" s="185">
        <f t="shared" si="12"/>
        <v>960</v>
      </c>
    </row>
    <row r="1006" spans="1:7" x14ac:dyDescent="0.35">
      <c r="A1006" s="226">
        <v>43130</v>
      </c>
      <c r="B1006" s="20">
        <f t="shared" si="13"/>
        <v>3889.3552962973686</v>
      </c>
      <c r="C1006" s="259">
        <v>26870</v>
      </c>
      <c r="D1006" s="20">
        <f t="shared" si="14"/>
        <v>3324.2352959806572</v>
      </c>
      <c r="E1006" s="259">
        <v>3609.5</v>
      </c>
      <c r="F1006" s="171">
        <v>6.9085999999999999</v>
      </c>
      <c r="G1006" s="185">
        <f t="shared" si="12"/>
        <v>-180</v>
      </c>
    </row>
    <row r="1007" spans="1:7" x14ac:dyDescent="0.35">
      <c r="A1007" s="226">
        <v>43131</v>
      </c>
      <c r="B1007" s="20">
        <f t="shared" si="13"/>
        <v>3848.826100801899</v>
      </c>
      <c r="C1007" s="259">
        <v>26590</v>
      </c>
      <c r="D1007" s="20">
        <f t="shared" si="14"/>
        <v>3289.5949579503413</v>
      </c>
      <c r="E1007" s="259">
        <v>3584.5</v>
      </c>
      <c r="F1007" s="171">
        <v>6.9085999999999999</v>
      </c>
      <c r="G1007" s="185">
        <f t="shared" ref="G1007:G1045" si="15">+C1007-C1006</f>
        <v>-280</v>
      </c>
    </row>
    <row r="1008" spans="1:7" x14ac:dyDescent="0.35">
      <c r="A1008" s="226">
        <v>43132</v>
      </c>
      <c r="B1008" s="20">
        <f t="shared" si="13"/>
        <v>3858.9583996757665</v>
      </c>
      <c r="C1008" s="259">
        <v>26660</v>
      </c>
      <c r="D1008" s="20">
        <f t="shared" si="14"/>
        <v>3298.2550424579204</v>
      </c>
      <c r="E1008" s="259">
        <v>3589.5</v>
      </c>
      <c r="F1008" s="171">
        <v>6.9085999999999999</v>
      </c>
      <c r="G1008" s="185">
        <f t="shared" si="15"/>
        <v>70</v>
      </c>
    </row>
    <row r="1009" spans="1:7" x14ac:dyDescent="0.35">
      <c r="A1009" s="226">
        <v>43133</v>
      </c>
      <c r="B1009" s="20">
        <f t="shared" si="13"/>
        <v>3863.3008134788524</v>
      </c>
      <c r="C1009" s="259">
        <v>26690</v>
      </c>
      <c r="D1009" s="20">
        <f t="shared" si="14"/>
        <v>3301.9665072468824</v>
      </c>
      <c r="E1009" s="259">
        <v>3588</v>
      </c>
      <c r="F1009" s="171">
        <v>6.9085999999999999</v>
      </c>
      <c r="G1009" s="185">
        <f t="shared" si="15"/>
        <v>30</v>
      </c>
    </row>
    <row r="1010" spans="1:7" x14ac:dyDescent="0.35">
      <c r="A1010" s="226">
        <v>43136</v>
      </c>
      <c r="B1010" s="20">
        <f t="shared" si="13"/>
        <v>3858.9583996757665</v>
      </c>
      <c r="C1010" s="259">
        <v>26660</v>
      </c>
      <c r="D1010" s="20">
        <f t="shared" si="14"/>
        <v>3298.2550424579204</v>
      </c>
      <c r="E1010" s="259">
        <v>3577</v>
      </c>
      <c r="F1010" s="171">
        <v>6.9085999999999999</v>
      </c>
      <c r="G1010" s="185">
        <f t="shared" si="15"/>
        <v>-30</v>
      </c>
    </row>
    <row r="1011" spans="1:7" x14ac:dyDescent="0.35">
      <c r="A1011" s="226">
        <v>43137</v>
      </c>
      <c r="B1011" s="20">
        <f t="shared" si="13"/>
        <v>3840.1412731957271</v>
      </c>
      <c r="C1011" s="259">
        <v>26530</v>
      </c>
      <c r="D1011" s="20">
        <f t="shared" si="14"/>
        <v>3282.1720283724167</v>
      </c>
      <c r="E1011" s="259">
        <v>3564</v>
      </c>
      <c r="F1011" s="171">
        <v>6.9085999999999999</v>
      </c>
      <c r="G1011" s="185">
        <f t="shared" si="15"/>
        <v>-130</v>
      </c>
    </row>
    <row r="1012" spans="1:7" x14ac:dyDescent="0.35">
      <c r="A1012" s="226">
        <v>43138</v>
      </c>
      <c r="B1012" s="20">
        <f t="shared" si="13"/>
        <v>3841.5887444634227</v>
      </c>
      <c r="C1012" s="259">
        <v>26540</v>
      </c>
      <c r="D1012" s="20">
        <f t="shared" si="14"/>
        <v>3283.4091833020707</v>
      </c>
      <c r="E1012" s="259">
        <v>3530.5</v>
      </c>
      <c r="F1012" s="171">
        <v>6.9085999999999999</v>
      </c>
      <c r="G1012" s="185">
        <f t="shared" si="15"/>
        <v>10</v>
      </c>
    </row>
    <row r="1013" spans="1:7" x14ac:dyDescent="0.35">
      <c r="A1013" s="226">
        <v>43139</v>
      </c>
      <c r="B1013" s="20">
        <f t="shared" si="13"/>
        <v>3788.0323075586953</v>
      </c>
      <c r="C1013" s="259">
        <v>26170</v>
      </c>
      <c r="D1013" s="20">
        <f t="shared" si="14"/>
        <v>3237.6344509048681</v>
      </c>
      <c r="E1013" s="259">
        <v>3510.6666666666702</v>
      </c>
      <c r="F1013" s="171">
        <v>6.9085999999999999</v>
      </c>
      <c r="G1013" s="185">
        <f t="shared" si="15"/>
        <v>-370</v>
      </c>
    </row>
    <row r="1014" spans="1:7" x14ac:dyDescent="0.35">
      <c r="A1014" s="226">
        <v>43140</v>
      </c>
      <c r="B1014" s="20">
        <f t="shared" si="13"/>
        <v>3776.4525374171321</v>
      </c>
      <c r="C1014" s="259">
        <v>26090</v>
      </c>
      <c r="D1014" s="20">
        <f t="shared" si="14"/>
        <v>3227.7372114676346</v>
      </c>
      <c r="E1014" s="259">
        <v>3460</v>
      </c>
      <c r="F1014" s="171">
        <v>6.9085999999999999</v>
      </c>
      <c r="G1014" s="185">
        <f t="shared" si="15"/>
        <v>-80</v>
      </c>
    </row>
    <row r="1015" spans="1:7" x14ac:dyDescent="0.35">
      <c r="A1015" s="226">
        <v>43153</v>
      </c>
      <c r="B1015" s="20">
        <f t="shared" si="13"/>
        <v>3789.4797788263904</v>
      </c>
      <c r="C1015" s="259">
        <v>26180</v>
      </c>
      <c r="D1015" s="20">
        <f t="shared" si="14"/>
        <v>3238.8716058345221</v>
      </c>
      <c r="E1015" s="259">
        <v>3563.5</v>
      </c>
      <c r="F1015" s="171">
        <v>6.9085999999999999</v>
      </c>
      <c r="G1015" s="185">
        <f t="shared" si="15"/>
        <v>90</v>
      </c>
    </row>
    <row r="1016" spans="1:7" x14ac:dyDescent="0.35">
      <c r="A1016" s="226">
        <v>43158</v>
      </c>
      <c r="B1016" s="20">
        <f t="shared" si="13"/>
        <v>3845.9311582665086</v>
      </c>
      <c r="C1016" s="259">
        <v>26570</v>
      </c>
      <c r="D1016" s="20">
        <f t="shared" si="14"/>
        <v>3287.1206480910332</v>
      </c>
      <c r="E1016" s="259">
        <v>3588</v>
      </c>
      <c r="F1016" s="171">
        <v>6.9085999999999999</v>
      </c>
      <c r="G1016" s="185">
        <f t="shared" si="15"/>
        <v>390</v>
      </c>
    </row>
    <row r="1017" spans="1:7" x14ac:dyDescent="0.35">
      <c r="A1017" s="226">
        <v>43159</v>
      </c>
      <c r="B1017" s="20">
        <f t="shared" si="13"/>
        <v>3803.9544915033439</v>
      </c>
      <c r="C1017" s="259">
        <v>26280</v>
      </c>
      <c r="D1017" s="20">
        <f t="shared" si="14"/>
        <v>3251.2431551310633</v>
      </c>
      <c r="E1017" s="259">
        <v>3547</v>
      </c>
      <c r="F1017" s="171">
        <v>6.9085999999999999</v>
      </c>
      <c r="G1017" s="185">
        <f t="shared" si="15"/>
        <v>-290</v>
      </c>
    </row>
    <row r="1018" spans="1:7" x14ac:dyDescent="0.35">
      <c r="A1018" s="226">
        <v>43160</v>
      </c>
      <c r="B1018" s="20">
        <f t="shared" si="13"/>
        <v>3806.8494340387342</v>
      </c>
      <c r="C1018" s="259">
        <v>26300</v>
      </c>
      <c r="D1018" s="20">
        <f t="shared" si="14"/>
        <v>3253.7174649903714</v>
      </c>
      <c r="E1018" s="259">
        <v>3498.5</v>
      </c>
      <c r="F1018" s="171">
        <v>6.9085999999999999</v>
      </c>
      <c r="G1018" s="185">
        <f t="shared" si="15"/>
        <v>20</v>
      </c>
    </row>
    <row r="1019" spans="1:7" x14ac:dyDescent="0.35">
      <c r="A1019" s="226">
        <v>43161</v>
      </c>
      <c r="B1019" s="20">
        <f t="shared" si="13"/>
        <v>3772.1101236140462</v>
      </c>
      <c r="C1019" s="259">
        <v>26060</v>
      </c>
      <c r="D1019" s="20">
        <f t="shared" si="14"/>
        <v>3224.025746678672</v>
      </c>
      <c r="E1019" s="259">
        <v>3405</v>
      </c>
      <c r="F1019" s="171">
        <v>6.9085999999999999</v>
      </c>
      <c r="G1019" s="185">
        <f t="shared" si="15"/>
        <v>-240</v>
      </c>
    </row>
    <row r="1020" spans="1:7" x14ac:dyDescent="0.35">
      <c r="A1020" s="226">
        <v>43164</v>
      </c>
      <c r="B1020" s="20">
        <f t="shared" si="13"/>
        <v>3748.9505833309208</v>
      </c>
      <c r="C1020" s="259">
        <v>25900</v>
      </c>
      <c r="D1020" s="20">
        <f t="shared" si="14"/>
        <v>3204.2312678042063</v>
      </c>
      <c r="E1020" s="259">
        <v>3396.5</v>
      </c>
      <c r="F1020" s="171">
        <v>6.9085999999999999</v>
      </c>
      <c r="G1020" s="185">
        <f t="shared" si="15"/>
        <v>-160</v>
      </c>
    </row>
    <row r="1021" spans="1:7" x14ac:dyDescent="0.35">
      <c r="A1021" s="226">
        <v>43165</v>
      </c>
      <c r="B1021" s="20">
        <f t="shared" si="13"/>
        <v>3669.3396636076773</v>
      </c>
      <c r="C1021" s="259">
        <v>25350</v>
      </c>
      <c r="D1021" s="20">
        <f t="shared" si="14"/>
        <v>3136.1877466732285</v>
      </c>
      <c r="E1021" s="259">
        <v>3302</v>
      </c>
      <c r="F1021" s="171">
        <v>6.9085999999999999</v>
      </c>
      <c r="G1021" s="185">
        <f t="shared" si="15"/>
        <v>-550</v>
      </c>
    </row>
    <row r="1022" spans="1:7" x14ac:dyDescent="0.35">
      <c r="A1022" s="226">
        <v>43166</v>
      </c>
      <c r="B1022" s="20">
        <f t="shared" si="13"/>
        <v>3689.6042613554123</v>
      </c>
      <c r="C1022" s="259">
        <v>25490</v>
      </c>
      <c r="D1022" s="20">
        <f t="shared" si="14"/>
        <v>3153.5079156883867</v>
      </c>
      <c r="E1022" s="259">
        <v>3335</v>
      </c>
      <c r="F1022" s="171">
        <v>6.9085999999999999</v>
      </c>
      <c r="G1022" s="185">
        <f t="shared" si="15"/>
        <v>140</v>
      </c>
    </row>
    <row r="1023" spans="1:7" x14ac:dyDescent="0.35">
      <c r="A1023" s="226">
        <v>43167</v>
      </c>
      <c r="B1023" s="20">
        <f t="shared" si="13"/>
        <v>3662.102307269201</v>
      </c>
      <c r="C1023" s="259">
        <v>25300</v>
      </c>
      <c r="D1023" s="20">
        <f t="shared" si="14"/>
        <v>3130.0019720249584</v>
      </c>
      <c r="E1023" s="259">
        <v>3287</v>
      </c>
      <c r="F1023" s="171">
        <v>6.9085999999999999</v>
      </c>
      <c r="G1023" s="185">
        <f t="shared" si="15"/>
        <v>-190</v>
      </c>
    </row>
    <row r="1024" spans="1:7" x14ac:dyDescent="0.35">
      <c r="A1024" s="226">
        <v>43168</v>
      </c>
      <c r="B1024" s="20">
        <f t="shared" si="13"/>
        <v>3589.7287438844342</v>
      </c>
      <c r="C1024" s="259">
        <v>24800</v>
      </c>
      <c r="D1024" s="20">
        <f t="shared" si="14"/>
        <v>3068.1442255422517</v>
      </c>
      <c r="E1024" s="259">
        <v>3241.5</v>
      </c>
      <c r="F1024" s="171">
        <v>6.9085999999999999</v>
      </c>
      <c r="G1024" s="185">
        <f t="shared" si="15"/>
        <v>-500</v>
      </c>
    </row>
    <row r="1025" spans="1:7" x14ac:dyDescent="0.35">
      <c r="A1025" s="226">
        <v>43171</v>
      </c>
      <c r="B1025" s="20">
        <f t="shared" si="13"/>
        <v>3623.0205830414266</v>
      </c>
      <c r="C1025" s="259">
        <v>25030</v>
      </c>
      <c r="D1025" s="20">
        <f t="shared" si="14"/>
        <v>3096.5987889242965</v>
      </c>
      <c r="E1025" s="259">
        <v>3216</v>
      </c>
      <c r="F1025" s="171">
        <v>6.9085999999999999</v>
      </c>
      <c r="G1025" s="185">
        <f t="shared" si="15"/>
        <v>230</v>
      </c>
    </row>
    <row r="1026" spans="1:7" x14ac:dyDescent="0.35">
      <c r="A1026" s="226">
        <v>43172</v>
      </c>
      <c r="B1026" s="20">
        <f t="shared" si="13"/>
        <v>3627.3629968445125</v>
      </c>
      <c r="C1026" s="259">
        <v>25060</v>
      </c>
      <c r="D1026" s="20">
        <f t="shared" si="14"/>
        <v>3100.3102537132586</v>
      </c>
      <c r="E1026" s="259">
        <v>3259</v>
      </c>
      <c r="F1026" s="171">
        <v>6.9085999999999999</v>
      </c>
      <c r="G1026" s="185">
        <f t="shared" si="15"/>
        <v>30</v>
      </c>
    </row>
    <row r="1027" spans="1:7" x14ac:dyDescent="0.35">
      <c r="A1027" s="226">
        <v>43173</v>
      </c>
      <c r="B1027" s="20">
        <f t="shared" si="13"/>
        <v>3634.6003531829892</v>
      </c>
      <c r="C1027" s="259">
        <v>25110</v>
      </c>
      <c r="D1027" s="20">
        <f t="shared" si="14"/>
        <v>3106.4960283615296</v>
      </c>
      <c r="E1027" s="259">
        <v>3279</v>
      </c>
      <c r="F1027" s="171">
        <v>6.9085999999999999</v>
      </c>
      <c r="G1027" s="185">
        <f t="shared" si="15"/>
        <v>50</v>
      </c>
    </row>
    <row r="1028" spans="1:7" x14ac:dyDescent="0.35">
      <c r="A1028" s="226">
        <v>43174</v>
      </c>
      <c r="B1028" s="20">
        <f t="shared" si="13"/>
        <v>3581.0439162782618</v>
      </c>
      <c r="C1028" s="259">
        <v>24740</v>
      </c>
      <c r="D1028" s="20">
        <f t="shared" si="14"/>
        <v>3060.7212959643266</v>
      </c>
      <c r="E1028" s="259">
        <v>3279.5</v>
      </c>
      <c r="F1028" s="171">
        <v>6.9085999999999999</v>
      </c>
      <c r="G1028" s="185">
        <f t="shared" si="15"/>
        <v>-370</v>
      </c>
    </row>
    <row r="1029" spans="1:7" x14ac:dyDescent="0.35">
      <c r="A1029" s="226">
        <v>43175</v>
      </c>
      <c r="B1029" s="20">
        <f t="shared" si="13"/>
        <v>3591.1762151521293</v>
      </c>
      <c r="C1029" s="259">
        <v>24810</v>
      </c>
      <c r="D1029" s="20">
        <f t="shared" si="14"/>
        <v>3069.3813804719057</v>
      </c>
      <c r="E1029" s="259">
        <v>3233</v>
      </c>
      <c r="F1029" s="171">
        <v>6.9085999999999999</v>
      </c>
      <c r="G1029" s="185">
        <f t="shared" si="15"/>
        <v>70</v>
      </c>
    </row>
    <row r="1030" spans="1:7" x14ac:dyDescent="0.35">
      <c r="A1030" s="226">
        <v>43178</v>
      </c>
      <c r="B1030" s="20">
        <f t="shared" si="13"/>
        <v>3595.5186289552153</v>
      </c>
      <c r="C1030" s="259">
        <v>24840</v>
      </c>
      <c r="D1030" s="20">
        <f t="shared" si="14"/>
        <v>3073.0928452608678</v>
      </c>
      <c r="E1030" s="259">
        <v>3285</v>
      </c>
      <c r="F1030" s="171">
        <v>6.9085999999999999</v>
      </c>
      <c r="G1030" s="185">
        <f t="shared" si="15"/>
        <v>30</v>
      </c>
    </row>
    <row r="1031" spans="1:7" x14ac:dyDescent="0.35">
      <c r="A1031" s="226">
        <v>43179</v>
      </c>
      <c r="B1031" s="20">
        <f t="shared" si="13"/>
        <v>3572.3590886720899</v>
      </c>
      <c r="C1031" s="259">
        <v>24680</v>
      </c>
      <c r="D1031" s="20">
        <f t="shared" si="14"/>
        <v>3053.298366386402</v>
      </c>
      <c r="E1031" s="259">
        <v>3262</v>
      </c>
      <c r="F1031" s="171">
        <v>6.9085999999999999</v>
      </c>
      <c r="G1031" s="185">
        <f t="shared" si="15"/>
        <v>-160</v>
      </c>
    </row>
    <row r="1032" spans="1:7" x14ac:dyDescent="0.35">
      <c r="A1032" s="226">
        <v>43180</v>
      </c>
      <c r="B1032" s="20">
        <f t="shared" si="13"/>
        <v>3541.9621920504878</v>
      </c>
      <c r="C1032" s="259">
        <v>24470</v>
      </c>
      <c r="D1032" s="20">
        <f t="shared" si="14"/>
        <v>3027.3181128636652</v>
      </c>
      <c r="E1032" s="259">
        <v>3243</v>
      </c>
      <c r="F1032" s="171">
        <v>6.9085999999999999</v>
      </c>
      <c r="G1032" s="185">
        <f t="shared" si="15"/>
        <v>-210</v>
      </c>
    </row>
    <row r="1033" spans="1:7" x14ac:dyDescent="0.35">
      <c r="A1033" s="226">
        <v>43181</v>
      </c>
      <c r="B1033" s="20">
        <f t="shared" si="13"/>
        <v>3592.6236864198245</v>
      </c>
      <c r="C1033" s="259">
        <v>24820</v>
      </c>
      <c r="D1033" s="20">
        <f t="shared" si="14"/>
        <v>3070.6185354015597</v>
      </c>
      <c r="E1033" s="259">
        <v>3224</v>
      </c>
      <c r="F1033" s="171">
        <v>6.9085999999999999</v>
      </c>
      <c r="G1033" s="185">
        <f t="shared" si="15"/>
        <v>350</v>
      </c>
    </row>
    <row r="1034" spans="1:7" x14ac:dyDescent="0.35">
      <c r="A1034" s="226">
        <v>43182</v>
      </c>
      <c r="B1034" s="20">
        <f t="shared" si="13"/>
        <v>3578.1489737428715</v>
      </c>
      <c r="C1034" s="259">
        <v>24720</v>
      </c>
      <c r="D1034" s="20">
        <f t="shared" si="14"/>
        <v>3058.2469861050186</v>
      </c>
      <c r="E1034" s="259">
        <v>3223</v>
      </c>
      <c r="F1034" s="171">
        <v>6.9085999999999999</v>
      </c>
      <c r="G1034" s="185">
        <f t="shared" si="15"/>
        <v>-100</v>
      </c>
    </row>
    <row r="1035" spans="1:7" x14ac:dyDescent="0.35">
      <c r="A1035" s="226">
        <v>43185</v>
      </c>
      <c r="B1035" s="20">
        <f t="shared" si="13"/>
        <v>3559.3318472628321</v>
      </c>
      <c r="C1035" s="259">
        <v>24590</v>
      </c>
      <c r="D1035" s="20">
        <f t="shared" si="14"/>
        <v>3042.1639720195149</v>
      </c>
      <c r="E1035" s="259">
        <v>3215</v>
      </c>
      <c r="F1035" s="171">
        <v>6.9085999999999999</v>
      </c>
      <c r="G1035" s="185">
        <f t="shared" si="15"/>
        <v>-130</v>
      </c>
    </row>
    <row r="1036" spans="1:7" x14ac:dyDescent="0.35">
      <c r="A1036" s="226">
        <v>43186</v>
      </c>
      <c r="B1036" s="20">
        <f t="shared" si="13"/>
        <v>3612.8882841675595</v>
      </c>
      <c r="C1036" s="259">
        <v>24960</v>
      </c>
      <c r="D1036" s="20">
        <f t="shared" si="14"/>
        <v>3087.9387044167179</v>
      </c>
      <c r="E1036" s="259">
        <v>3254.5</v>
      </c>
      <c r="F1036" s="171">
        <v>6.9085999999999999</v>
      </c>
      <c r="G1036" s="185">
        <f t="shared" si="15"/>
        <v>370</v>
      </c>
    </row>
    <row r="1037" spans="1:7" x14ac:dyDescent="0.35">
      <c r="A1037" s="226">
        <v>43187</v>
      </c>
      <c r="B1037" s="20">
        <f t="shared" si="13"/>
        <v>3611.4408128998639</v>
      </c>
      <c r="C1037" s="259">
        <v>24950</v>
      </c>
      <c r="D1037" s="20">
        <f t="shared" si="14"/>
        <v>3086.7015494870634</v>
      </c>
      <c r="E1037" s="259">
        <v>3326.5</v>
      </c>
      <c r="F1037" s="171">
        <v>6.9085999999999999</v>
      </c>
      <c r="G1037" s="185">
        <f t="shared" si="15"/>
        <v>-10</v>
      </c>
    </row>
    <row r="1038" spans="1:7" x14ac:dyDescent="0.35">
      <c r="A1038" s="226">
        <v>43188</v>
      </c>
      <c r="B1038" s="20">
        <f t="shared" si="13"/>
        <v>3586.8338013490434</v>
      </c>
      <c r="C1038" s="259">
        <v>24780</v>
      </c>
      <c r="D1038" s="20">
        <f t="shared" si="14"/>
        <v>3065.6699156829432</v>
      </c>
      <c r="E1038" s="259">
        <v>3291.5</v>
      </c>
      <c r="F1038" s="171">
        <v>6.9085999999999999</v>
      </c>
      <c r="G1038" s="185">
        <f t="shared" si="15"/>
        <v>-170</v>
      </c>
    </row>
    <row r="1039" spans="1:7" x14ac:dyDescent="0.35">
      <c r="A1039" s="226">
        <v>43189</v>
      </c>
      <c r="B1039" s="20">
        <f t="shared" si="13"/>
        <v>3585.3863300813478</v>
      </c>
      <c r="C1039" s="259">
        <v>24770</v>
      </c>
      <c r="D1039" s="20">
        <f t="shared" si="14"/>
        <v>3064.4327607532887</v>
      </c>
      <c r="E1039" s="259">
        <v>3332</v>
      </c>
      <c r="F1039" s="171">
        <v>6.9085999999999999</v>
      </c>
      <c r="G1039" s="185">
        <f t="shared" si="15"/>
        <v>-10</v>
      </c>
    </row>
    <row r="1040" spans="1:7" x14ac:dyDescent="0.35">
      <c r="A1040" s="226">
        <v>43192</v>
      </c>
      <c r="B1040" s="20">
        <f t="shared" si="13"/>
        <v>3608.5458703644736</v>
      </c>
      <c r="C1040" s="259">
        <v>24930</v>
      </c>
      <c r="D1040" s="20">
        <f t="shared" si="14"/>
        <v>3084.2272396277554</v>
      </c>
      <c r="E1040" s="259">
        <v>3332</v>
      </c>
      <c r="F1040" s="171">
        <v>6.9085999999999999</v>
      </c>
      <c r="G1040" s="185">
        <f t="shared" si="15"/>
        <v>160</v>
      </c>
    </row>
    <row r="1041" spans="1:7" x14ac:dyDescent="0.35">
      <c r="A1041" s="226">
        <v>43193</v>
      </c>
      <c r="B1041" s="20">
        <f t="shared" si="13"/>
        <v>3604.2034565613872</v>
      </c>
      <c r="C1041" s="259">
        <v>24900</v>
      </c>
      <c r="D1041" s="20">
        <f t="shared" si="14"/>
        <v>3080.5157748387928</v>
      </c>
      <c r="E1041" s="259">
        <v>3332</v>
      </c>
      <c r="F1041" s="171">
        <v>6.9085999999999999</v>
      </c>
      <c r="G1041" s="185">
        <f t="shared" si="15"/>
        <v>-30</v>
      </c>
    </row>
    <row r="1042" spans="1:7" x14ac:dyDescent="0.35">
      <c r="A1042" s="226">
        <v>43194</v>
      </c>
      <c r="B1042" s="20">
        <f t="shared" si="13"/>
        <v>3570.9116174043947</v>
      </c>
      <c r="C1042" s="259">
        <v>24670</v>
      </c>
      <c r="D1042" s="20">
        <f t="shared" si="14"/>
        <v>3052.061211456748</v>
      </c>
      <c r="E1042" s="259">
        <v>3284.5</v>
      </c>
      <c r="F1042" s="171">
        <v>6.9085999999999999</v>
      </c>
      <c r="G1042" s="185">
        <f t="shared" si="15"/>
        <v>-230</v>
      </c>
    </row>
    <row r="1043" spans="1:7" x14ac:dyDescent="0.35">
      <c r="A1043" s="226">
        <v>43195</v>
      </c>
      <c r="B1043" s="20">
        <f t="shared" si="13"/>
        <v>3570.9116174043947</v>
      </c>
      <c r="C1043" s="259">
        <v>24670</v>
      </c>
      <c r="D1043" s="20">
        <f t="shared" si="14"/>
        <v>3052.061211456748</v>
      </c>
      <c r="E1043" s="259">
        <v>3249</v>
      </c>
      <c r="F1043" s="171">
        <v>6.9085999999999999</v>
      </c>
      <c r="G1043" s="185">
        <f t="shared" si="15"/>
        <v>0</v>
      </c>
    </row>
    <row r="1044" spans="1:7" x14ac:dyDescent="0.35">
      <c r="A1044" s="226">
        <v>43196</v>
      </c>
      <c r="B1044" s="20">
        <f t="shared" si="13"/>
        <v>3570.9116174043947</v>
      </c>
      <c r="C1044" s="259">
        <v>24670</v>
      </c>
      <c r="D1044" s="20">
        <f t="shared" si="14"/>
        <v>3052.061211456748</v>
      </c>
      <c r="E1044" s="259">
        <v>3234</v>
      </c>
      <c r="F1044" s="171">
        <v>6.9085999999999999</v>
      </c>
      <c r="G1044" s="185">
        <f t="shared" si="15"/>
        <v>0</v>
      </c>
    </row>
    <row r="1045" spans="1:7" x14ac:dyDescent="0.35">
      <c r="A1045" s="226">
        <v>43200</v>
      </c>
      <c r="B1045" s="20">
        <f t="shared" si="13"/>
        <v>3560.7793185305272</v>
      </c>
      <c r="C1045" s="259">
        <v>24600</v>
      </c>
      <c r="D1045" s="20">
        <f t="shared" si="14"/>
        <v>3043.4011269491689</v>
      </c>
      <c r="E1045" s="259">
        <v>3216.5</v>
      </c>
      <c r="F1045" s="171">
        <v>6.9085999999999999</v>
      </c>
      <c r="G1045" s="185">
        <f t="shared" si="15"/>
        <v>-70</v>
      </c>
    </row>
    <row r="1046" spans="1:7" x14ac:dyDescent="0.35">
      <c r="A1046" s="226">
        <v>43201</v>
      </c>
      <c r="B1046" s="20">
        <f t="shared" si="13"/>
        <v>3568.016674869004</v>
      </c>
      <c r="C1046" s="259">
        <v>24650</v>
      </c>
      <c r="D1046" s="20">
        <f t="shared" si="14"/>
        <v>3049.5869015974395</v>
      </c>
      <c r="E1046" s="259">
        <v>3240</v>
      </c>
      <c r="F1046" s="171">
        <v>6.9085999999999999</v>
      </c>
      <c r="G1046" s="185">
        <f t="shared" ref="G1046:G1109" si="16">+C1046-C1045</f>
        <v>50</v>
      </c>
    </row>
    <row r="1047" spans="1:7" x14ac:dyDescent="0.35">
      <c r="A1047" s="226">
        <v>43202</v>
      </c>
      <c r="B1047" s="20">
        <f t="shared" si="13"/>
        <v>3456.5613872564631</v>
      </c>
      <c r="C1047" s="259">
        <v>23880</v>
      </c>
      <c r="D1047" s="20">
        <f t="shared" si="14"/>
        <v>2954.3259720140713</v>
      </c>
      <c r="E1047" s="259">
        <v>3236.5</v>
      </c>
      <c r="F1047" s="171">
        <v>6.9085999999999999</v>
      </c>
      <c r="G1047" s="185">
        <f t="shared" si="16"/>
        <v>-770</v>
      </c>
    </row>
    <row r="1048" spans="1:7" x14ac:dyDescent="0.35">
      <c r="A1048" s="226">
        <v>43203</v>
      </c>
      <c r="B1048" s="20">
        <f t="shared" si="13"/>
        <v>3449.3240309179864</v>
      </c>
      <c r="C1048" s="259">
        <v>23830</v>
      </c>
      <c r="D1048" s="20">
        <f t="shared" si="14"/>
        <v>2948.1401973658008</v>
      </c>
      <c r="E1048" s="259">
        <v>3115</v>
      </c>
      <c r="F1048" s="171">
        <v>6.9085999999999999</v>
      </c>
      <c r="G1048" s="185">
        <f t="shared" si="16"/>
        <v>-50</v>
      </c>
    </row>
    <row r="1049" spans="1:7" x14ac:dyDescent="0.35">
      <c r="A1049" s="226">
        <v>43206</v>
      </c>
      <c r="B1049" s="20">
        <f t="shared" si="13"/>
        <v>3446.4290883825956</v>
      </c>
      <c r="C1049" s="259">
        <v>23810</v>
      </c>
      <c r="D1049" s="20">
        <f t="shared" si="14"/>
        <v>2945.6658875064923</v>
      </c>
      <c r="E1049" s="259">
        <v>3121</v>
      </c>
      <c r="F1049" s="171">
        <v>6.9085999999999999</v>
      </c>
      <c r="G1049" s="185">
        <f t="shared" si="16"/>
        <v>-20</v>
      </c>
    </row>
    <row r="1050" spans="1:7" x14ac:dyDescent="0.35">
      <c r="A1050" s="226">
        <v>43207</v>
      </c>
      <c r="B1050" s="20">
        <f t="shared" si="13"/>
        <v>3482.6158700749793</v>
      </c>
      <c r="C1050" s="259">
        <v>24060</v>
      </c>
      <c r="D1050" s="20">
        <f t="shared" si="14"/>
        <v>2976.5947607478456</v>
      </c>
      <c r="E1050" s="259">
        <v>3116</v>
      </c>
      <c r="F1050" s="171">
        <v>6.9085999999999999</v>
      </c>
      <c r="G1050" s="185">
        <f t="shared" si="16"/>
        <v>250</v>
      </c>
    </row>
    <row r="1051" spans="1:7" x14ac:dyDescent="0.35">
      <c r="A1051" s="226">
        <v>43208</v>
      </c>
      <c r="B1051" s="20">
        <f t="shared" si="13"/>
        <v>3497.0905827519323</v>
      </c>
      <c r="C1051" s="259">
        <v>24160</v>
      </c>
      <c r="D1051" s="20">
        <f t="shared" si="14"/>
        <v>2988.9663100443868</v>
      </c>
      <c r="E1051" s="259">
        <v>3115</v>
      </c>
      <c r="F1051" s="171">
        <v>6.9085999999999999</v>
      </c>
      <c r="G1051" s="185">
        <f t="shared" si="16"/>
        <v>100</v>
      </c>
    </row>
    <row r="1052" spans="1:7" x14ac:dyDescent="0.35">
      <c r="A1052" s="226">
        <v>43209</v>
      </c>
      <c r="B1052" s="20">
        <f t="shared" si="13"/>
        <v>3592.6236864198245</v>
      </c>
      <c r="C1052" s="259">
        <v>24820</v>
      </c>
      <c r="D1052" s="20">
        <f t="shared" si="14"/>
        <v>3070.6185354015597</v>
      </c>
      <c r="E1052" s="259">
        <v>3186.5</v>
      </c>
      <c r="F1052" s="171">
        <v>6.9085999999999999</v>
      </c>
      <c r="G1052" s="185">
        <f t="shared" si="16"/>
        <v>660</v>
      </c>
    </row>
    <row r="1053" spans="1:7" x14ac:dyDescent="0.35">
      <c r="A1053" s="226">
        <v>43210</v>
      </c>
      <c r="B1053" s="20">
        <f t="shared" si="13"/>
        <v>3585.3863300813478</v>
      </c>
      <c r="C1053" s="259">
        <v>24770</v>
      </c>
      <c r="D1053" s="20">
        <f t="shared" si="14"/>
        <v>3064.4327607532887</v>
      </c>
      <c r="E1053" s="259">
        <v>3232</v>
      </c>
      <c r="F1053" s="171">
        <v>6.9085999999999999</v>
      </c>
      <c r="G1053" s="185">
        <f t="shared" si="16"/>
        <v>-50</v>
      </c>
    </row>
    <row r="1054" spans="1:7" x14ac:dyDescent="0.35">
      <c r="A1054" s="226">
        <v>43213</v>
      </c>
      <c r="B1054" s="20">
        <f t="shared" si="13"/>
        <v>3598.413571490606</v>
      </c>
      <c r="C1054" s="259">
        <v>24860</v>
      </c>
      <c r="D1054" s="20">
        <f t="shared" si="14"/>
        <v>3075.5671551201763</v>
      </c>
      <c r="E1054" s="259">
        <v>3243.5</v>
      </c>
      <c r="F1054" s="171">
        <v>6.9085999999999999</v>
      </c>
      <c r="G1054" s="185">
        <f t="shared" si="16"/>
        <v>90</v>
      </c>
    </row>
    <row r="1055" spans="1:7" x14ac:dyDescent="0.35">
      <c r="A1055" s="226">
        <v>43214</v>
      </c>
      <c r="B1055" s="20">
        <f t="shared" si="13"/>
        <v>3592.6236864198245</v>
      </c>
      <c r="C1055" s="259">
        <v>24820</v>
      </c>
      <c r="D1055" s="20">
        <f t="shared" si="14"/>
        <v>3070.6185354015597</v>
      </c>
      <c r="E1055" s="259">
        <v>3215</v>
      </c>
      <c r="F1055" s="171">
        <v>6.9085999999999999</v>
      </c>
      <c r="G1055" s="185">
        <f t="shared" si="16"/>
        <v>-40</v>
      </c>
    </row>
    <row r="1056" spans="1:7" x14ac:dyDescent="0.35">
      <c r="A1056" s="226">
        <v>43216</v>
      </c>
      <c r="B1056" s="20">
        <f t="shared" si="13"/>
        <v>3484.0633413426744</v>
      </c>
      <c r="C1056" s="259">
        <v>24070</v>
      </c>
      <c r="D1056" s="20">
        <f t="shared" si="14"/>
        <v>2977.8319156774996</v>
      </c>
      <c r="E1056" s="259">
        <v>3162</v>
      </c>
      <c r="F1056" s="171">
        <v>6.9085999999999999</v>
      </c>
      <c r="G1056" s="185">
        <f t="shared" si="16"/>
        <v>-750</v>
      </c>
    </row>
    <row r="1057" spans="1:7" x14ac:dyDescent="0.35">
      <c r="A1057" s="226">
        <v>43217</v>
      </c>
      <c r="B1057" s="20">
        <f t="shared" si="13"/>
        <v>3502.8804678227139</v>
      </c>
      <c r="C1057" s="259">
        <v>24200</v>
      </c>
      <c r="D1057" s="20">
        <f t="shared" si="14"/>
        <v>2993.9149297630033</v>
      </c>
      <c r="E1057" s="259">
        <v>3098</v>
      </c>
      <c r="F1057" s="171">
        <v>6.9085999999999999</v>
      </c>
      <c r="G1057" s="185">
        <f t="shared" si="16"/>
        <v>130</v>
      </c>
    </row>
    <row r="1058" spans="1:7" x14ac:dyDescent="0.35">
      <c r="A1058" s="226">
        <v>43222</v>
      </c>
      <c r="B1058" s="20">
        <f t="shared" si="13"/>
        <v>3473.9310424688069</v>
      </c>
      <c r="C1058" s="259">
        <v>24000</v>
      </c>
      <c r="D1058" s="20">
        <f t="shared" si="14"/>
        <v>2969.1718311699206</v>
      </c>
      <c r="E1058" s="259">
        <v>3100.5</v>
      </c>
      <c r="F1058" s="171">
        <v>6.9085999999999999</v>
      </c>
      <c r="G1058" s="185">
        <f t="shared" si="16"/>
        <v>-200</v>
      </c>
    </row>
    <row r="1059" spans="1:7" x14ac:dyDescent="0.35">
      <c r="A1059" s="226">
        <v>43223</v>
      </c>
      <c r="B1059" s="20">
        <f t="shared" si="13"/>
        <v>3463.7987435949399</v>
      </c>
      <c r="C1059" s="259">
        <v>23930</v>
      </c>
      <c r="D1059" s="20">
        <f t="shared" si="14"/>
        <v>2960.5117466623419</v>
      </c>
      <c r="E1059" s="259">
        <v>3065.5</v>
      </c>
      <c r="F1059" s="171">
        <v>6.9085999999999999</v>
      </c>
      <c r="G1059" s="185">
        <f t="shared" si="16"/>
        <v>-70</v>
      </c>
    </row>
    <row r="1060" spans="1:7" x14ac:dyDescent="0.35">
      <c r="A1060" s="226">
        <v>43224</v>
      </c>
      <c r="B1060" s="20">
        <f t="shared" si="13"/>
        <v>3404.4524216194309</v>
      </c>
      <c r="C1060" s="259">
        <v>23520</v>
      </c>
      <c r="D1060" s="20">
        <f t="shared" si="14"/>
        <v>2909.7883945465223</v>
      </c>
      <c r="E1060" s="259">
        <v>3028</v>
      </c>
      <c r="F1060" s="171">
        <v>6.9085999999999999</v>
      </c>
      <c r="G1060" s="185">
        <f t="shared" si="16"/>
        <v>-410</v>
      </c>
    </row>
    <row r="1061" spans="1:7" x14ac:dyDescent="0.35">
      <c r="A1061" s="226">
        <v>43227</v>
      </c>
      <c r="B1061" s="20">
        <f t="shared" ref="B1061:B1066" si="17">+IF(F1061=0,"",C1061/F1061)</f>
        <v>3469.588628665721</v>
      </c>
      <c r="C1061" s="259">
        <v>23970</v>
      </c>
      <c r="D1061" s="20">
        <f t="shared" si="14"/>
        <v>2965.4603663809585</v>
      </c>
      <c r="E1061" s="259">
        <v>2968</v>
      </c>
      <c r="F1061" s="171">
        <v>6.9085999999999999</v>
      </c>
      <c r="G1061" s="185">
        <f t="shared" si="16"/>
        <v>450</v>
      </c>
    </row>
    <row r="1062" spans="1:7" x14ac:dyDescent="0.35">
      <c r="A1062" s="226">
        <v>43228</v>
      </c>
      <c r="B1062" s="20">
        <f t="shared" si="17"/>
        <v>3473.9310424688069</v>
      </c>
      <c r="C1062" s="259">
        <v>24000</v>
      </c>
      <c r="D1062" s="20">
        <f t="shared" si="14"/>
        <v>2969.1718311699206</v>
      </c>
      <c r="E1062" s="259">
        <v>2968</v>
      </c>
      <c r="F1062" s="171">
        <v>6.9085999999999999</v>
      </c>
      <c r="G1062" s="185">
        <f t="shared" si="16"/>
        <v>30</v>
      </c>
    </row>
    <row r="1063" spans="1:7" x14ac:dyDescent="0.35">
      <c r="A1063" s="226">
        <v>43229</v>
      </c>
      <c r="B1063" s="20">
        <f t="shared" si="17"/>
        <v>3472.4835712011118</v>
      </c>
      <c r="C1063" s="259">
        <v>23990</v>
      </c>
      <c r="D1063" s="20">
        <f t="shared" si="14"/>
        <v>2967.9346762402665</v>
      </c>
      <c r="E1063" s="259">
        <v>3066</v>
      </c>
      <c r="F1063" s="171">
        <v>6.9085999999999999</v>
      </c>
      <c r="G1063" s="185">
        <f t="shared" si="16"/>
        <v>-10</v>
      </c>
    </row>
    <row r="1064" spans="1:7" x14ac:dyDescent="0.35">
      <c r="A1064" s="226">
        <v>43230</v>
      </c>
      <c r="B1064" s="20">
        <f t="shared" si="17"/>
        <v>3465.246214862635</v>
      </c>
      <c r="C1064" s="259">
        <v>23940</v>
      </c>
      <c r="D1064" s="20">
        <f t="shared" si="14"/>
        <v>2961.7489015919959</v>
      </c>
      <c r="E1064" s="259">
        <v>3066</v>
      </c>
      <c r="F1064" s="171">
        <v>6.9085999999999999</v>
      </c>
      <c r="G1064" s="185">
        <f t="shared" si="16"/>
        <v>-50</v>
      </c>
    </row>
    <row r="1065" spans="1:7" x14ac:dyDescent="0.35">
      <c r="A1065" s="226">
        <v>43231</v>
      </c>
      <c r="B1065" s="20">
        <f t="shared" si="17"/>
        <v>3450.7715021856816</v>
      </c>
      <c r="C1065" s="259">
        <v>23840</v>
      </c>
      <c r="D1065" s="20">
        <f t="shared" si="14"/>
        <v>2949.3773522954543</v>
      </c>
      <c r="E1065" s="259">
        <v>3072</v>
      </c>
      <c r="F1065" s="171">
        <v>6.9085999999999999</v>
      </c>
      <c r="G1065" s="185">
        <f t="shared" si="16"/>
        <v>-100</v>
      </c>
    </row>
    <row r="1066" spans="1:7" x14ac:dyDescent="0.35">
      <c r="A1066" s="226">
        <v>43234</v>
      </c>
      <c r="B1066" s="20">
        <f t="shared" si="17"/>
        <v>3430.506904437947</v>
      </c>
      <c r="C1066" s="259">
        <v>23700</v>
      </c>
      <c r="D1066" s="20">
        <f t="shared" si="14"/>
        <v>2932.0571832802966</v>
      </c>
      <c r="E1066" s="259">
        <v>3080</v>
      </c>
      <c r="F1066" s="171">
        <v>6.9085999999999999</v>
      </c>
      <c r="G1066" s="185">
        <f t="shared" si="16"/>
        <v>-140</v>
      </c>
    </row>
    <row r="1067" spans="1:7" x14ac:dyDescent="0.35">
      <c r="A1067" s="226">
        <v>43235</v>
      </c>
      <c r="B1067" s="20">
        <f t="shared" ref="B1067:B1139" si="18">+IF(F1067=0,"",C1067/F1067)</f>
        <v>3455.1139159887675</v>
      </c>
      <c r="C1067" s="259">
        <v>23870</v>
      </c>
      <c r="D1067" s="20">
        <f t="shared" si="14"/>
        <v>2953.0888170844169</v>
      </c>
      <c r="E1067" s="259">
        <v>3020.5</v>
      </c>
      <c r="F1067" s="171">
        <v>6.9085999999999999</v>
      </c>
      <c r="G1067" s="185">
        <f t="shared" si="16"/>
        <v>170</v>
      </c>
    </row>
    <row r="1068" spans="1:7" x14ac:dyDescent="0.35">
      <c r="A1068" s="226">
        <v>43236</v>
      </c>
      <c r="B1068" s="20">
        <f t="shared" si="18"/>
        <v>3475.3785137365026</v>
      </c>
      <c r="C1068" s="259">
        <v>24010</v>
      </c>
      <c r="D1068" s="20">
        <f t="shared" si="14"/>
        <v>2970.408986099575</v>
      </c>
      <c r="E1068" s="259">
        <v>3060.5</v>
      </c>
      <c r="F1068" s="171">
        <v>6.9085999999999999</v>
      </c>
      <c r="G1068" s="185">
        <f t="shared" si="16"/>
        <v>140</v>
      </c>
    </row>
    <row r="1069" spans="1:7" x14ac:dyDescent="0.35">
      <c r="A1069" s="226">
        <v>43237</v>
      </c>
      <c r="B1069" s="20">
        <f t="shared" si="18"/>
        <v>3482.6158700749793</v>
      </c>
      <c r="C1069" s="259">
        <v>24060</v>
      </c>
      <c r="D1069" s="20">
        <f t="shared" si="14"/>
        <v>2976.5947607478456</v>
      </c>
      <c r="E1069" s="259">
        <v>3055</v>
      </c>
      <c r="F1069" s="171">
        <v>6.9085999999999999</v>
      </c>
      <c r="G1069" s="185">
        <f t="shared" si="16"/>
        <v>50</v>
      </c>
    </row>
    <row r="1070" spans="1:7" x14ac:dyDescent="0.35">
      <c r="A1070" s="226">
        <v>43238</v>
      </c>
      <c r="B1070" s="20">
        <f t="shared" si="18"/>
        <v>3466.6936861303302</v>
      </c>
      <c r="C1070" s="259">
        <v>23950</v>
      </c>
      <c r="D1070" s="20">
        <f t="shared" si="14"/>
        <v>2962.98605652165</v>
      </c>
      <c r="E1070" s="259">
        <v>3053</v>
      </c>
      <c r="F1070" s="171">
        <v>6.9085999999999999</v>
      </c>
      <c r="G1070" s="185">
        <f t="shared" si="16"/>
        <v>-110</v>
      </c>
    </row>
    <row r="1071" spans="1:7" x14ac:dyDescent="0.35">
      <c r="A1071" s="226">
        <v>43241</v>
      </c>
      <c r="B1071" s="20">
        <f t="shared" si="18"/>
        <v>3513.0127666965814</v>
      </c>
      <c r="C1071" s="259">
        <v>24270</v>
      </c>
      <c r="D1071" s="20">
        <f t="shared" si="14"/>
        <v>3002.5750142705824</v>
      </c>
      <c r="E1071" s="259">
        <v>3080.5</v>
      </c>
      <c r="F1071" s="171">
        <v>6.9085999999999999</v>
      </c>
      <c r="G1071" s="185">
        <f t="shared" si="16"/>
        <v>320</v>
      </c>
    </row>
    <row r="1072" spans="1:7" x14ac:dyDescent="0.35">
      <c r="A1072" s="226">
        <v>43242</v>
      </c>
      <c r="B1072" s="20">
        <f t="shared" si="18"/>
        <v>3489.8532264134556</v>
      </c>
      <c r="C1072" s="259">
        <v>24110</v>
      </c>
      <c r="D1072" s="20">
        <f t="shared" si="14"/>
        <v>2982.7805353961162</v>
      </c>
      <c r="E1072" s="259">
        <v>3098</v>
      </c>
      <c r="F1072" s="171">
        <v>6.9085999999999999</v>
      </c>
      <c r="G1072" s="185">
        <f t="shared" si="16"/>
        <v>-160</v>
      </c>
    </row>
    <row r="1073" spans="1:7" x14ac:dyDescent="0.35">
      <c r="A1073" s="226">
        <v>43243</v>
      </c>
      <c r="B1073" s="20">
        <f t="shared" si="18"/>
        <v>3459.4563297918539</v>
      </c>
      <c r="C1073" s="259">
        <v>23900</v>
      </c>
      <c r="D1073" s="20">
        <f t="shared" si="14"/>
        <v>2956.8002818733794</v>
      </c>
      <c r="E1073" s="259">
        <v>3038.5</v>
      </c>
      <c r="F1073" s="171">
        <v>6.9085999999999999</v>
      </c>
      <c r="G1073" s="185">
        <f t="shared" si="16"/>
        <v>-210</v>
      </c>
    </row>
    <row r="1074" spans="1:7" x14ac:dyDescent="0.35">
      <c r="A1074" s="226">
        <v>43244</v>
      </c>
      <c r="B1074" s="20">
        <f t="shared" si="18"/>
        <v>3433.4018469733378</v>
      </c>
      <c r="C1074" s="259">
        <v>23720</v>
      </c>
      <c r="D1074" s="20">
        <f t="shared" si="14"/>
        <v>2934.5314931396051</v>
      </c>
      <c r="E1074" s="259">
        <v>3006</v>
      </c>
      <c r="F1074" s="171">
        <v>6.9085999999999999</v>
      </c>
      <c r="G1074" s="185">
        <f t="shared" si="16"/>
        <v>-180</v>
      </c>
    </row>
    <row r="1075" spans="1:7" x14ac:dyDescent="0.35">
      <c r="A1075" s="226">
        <v>43245</v>
      </c>
      <c r="B1075" s="20">
        <f t="shared" si="18"/>
        <v>3456.5613872564631</v>
      </c>
      <c r="C1075" s="259">
        <v>23880</v>
      </c>
      <c r="D1075" s="20">
        <f t="shared" si="14"/>
        <v>2954.3259720140713</v>
      </c>
      <c r="E1075" s="259">
        <v>3022</v>
      </c>
      <c r="F1075" s="171">
        <v>6.9085999999999999</v>
      </c>
      <c r="G1075" s="185">
        <f t="shared" si="16"/>
        <v>160</v>
      </c>
    </row>
    <row r="1076" spans="1:7" x14ac:dyDescent="0.35">
      <c r="A1076" s="226">
        <v>43248</v>
      </c>
      <c r="B1076" s="20">
        <f t="shared" si="18"/>
        <v>3492.7481689488463</v>
      </c>
      <c r="C1076" s="259">
        <v>24130</v>
      </c>
      <c r="D1076" s="20">
        <f t="shared" si="14"/>
        <v>2985.2548452554242</v>
      </c>
      <c r="E1076" s="259">
        <v>3048</v>
      </c>
      <c r="F1076" s="171">
        <v>6.9085999999999999</v>
      </c>
      <c r="G1076" s="185">
        <f t="shared" si="16"/>
        <v>250</v>
      </c>
    </row>
    <row r="1077" spans="1:7" x14ac:dyDescent="0.35">
      <c r="A1077" s="226">
        <v>43249</v>
      </c>
      <c r="B1077" s="20">
        <f t="shared" si="18"/>
        <v>3526.0400081058392</v>
      </c>
      <c r="C1077" s="259">
        <v>24360</v>
      </c>
      <c r="D1077" s="20">
        <f t="shared" si="14"/>
        <v>3013.7094086374696</v>
      </c>
      <c r="E1077" s="259">
        <v>3048</v>
      </c>
      <c r="F1077" s="171">
        <v>6.9085999999999999</v>
      </c>
      <c r="G1077" s="185">
        <f t="shared" si="16"/>
        <v>230</v>
      </c>
    </row>
    <row r="1078" spans="1:7" x14ac:dyDescent="0.35">
      <c r="A1078" s="226">
        <v>43250</v>
      </c>
      <c r="B1078" s="20">
        <f t="shared" si="18"/>
        <v>3515.9077092319717</v>
      </c>
      <c r="C1078" s="259">
        <v>24290</v>
      </c>
      <c r="D1078" s="20">
        <f t="shared" si="14"/>
        <v>3005.0493241298905</v>
      </c>
      <c r="E1078" s="259">
        <v>3080</v>
      </c>
      <c r="F1078" s="171">
        <v>6.9085999999999999</v>
      </c>
      <c r="G1078" s="185">
        <f t="shared" si="16"/>
        <v>-70</v>
      </c>
    </row>
    <row r="1079" spans="1:7" x14ac:dyDescent="0.35">
      <c r="A1079" s="226">
        <v>43251</v>
      </c>
      <c r="B1079" s="20">
        <f t="shared" si="18"/>
        <v>3550.6470196566597</v>
      </c>
      <c r="C1079" s="259">
        <v>24530</v>
      </c>
      <c r="D1079" s="20">
        <f t="shared" si="14"/>
        <v>3034.7410424415898</v>
      </c>
      <c r="E1079" s="259">
        <v>3107</v>
      </c>
      <c r="F1079" s="171">
        <v>6.9085999999999999</v>
      </c>
      <c r="G1079" s="185">
        <f t="shared" si="16"/>
        <v>240</v>
      </c>
    </row>
    <row r="1080" spans="1:7" x14ac:dyDescent="0.35">
      <c r="A1080" s="226">
        <v>43252</v>
      </c>
      <c r="B1080" s="20">
        <f t="shared" si="18"/>
        <v>3540.5147207827927</v>
      </c>
      <c r="C1080" s="259">
        <v>24460</v>
      </c>
      <c r="D1080" s="20">
        <f t="shared" si="14"/>
        <v>3026.0809579340112</v>
      </c>
      <c r="E1080" s="259">
        <v>3100</v>
      </c>
      <c r="F1080" s="171">
        <v>6.9085999999999999</v>
      </c>
      <c r="G1080" s="185">
        <f t="shared" si="16"/>
        <v>-70</v>
      </c>
    </row>
    <row r="1081" spans="1:7" x14ac:dyDescent="0.35">
      <c r="A1081" s="226">
        <v>43255</v>
      </c>
      <c r="B1081" s="20">
        <f t="shared" si="18"/>
        <v>3533.2773644443159</v>
      </c>
      <c r="C1081" s="259">
        <v>24410</v>
      </c>
      <c r="D1081" s="20">
        <f t="shared" si="14"/>
        <v>3019.8951832857401</v>
      </c>
      <c r="E1081" s="259">
        <v>3089</v>
      </c>
      <c r="F1081" s="171">
        <v>6.9085999999999999</v>
      </c>
      <c r="G1081" s="185">
        <f t="shared" si="16"/>
        <v>-50</v>
      </c>
    </row>
    <row r="1082" spans="1:7" x14ac:dyDescent="0.35">
      <c r="A1082" s="226">
        <v>43256</v>
      </c>
      <c r="B1082" s="20">
        <f t="shared" si="18"/>
        <v>3543.409663318183</v>
      </c>
      <c r="C1082" s="259">
        <v>24480</v>
      </c>
      <c r="D1082" s="20">
        <f t="shared" si="14"/>
        <v>3028.5552677933188</v>
      </c>
      <c r="E1082" s="259">
        <v>3094</v>
      </c>
      <c r="F1082" s="171">
        <v>6.9085999999999999</v>
      </c>
      <c r="G1082" s="185">
        <f t="shared" si="16"/>
        <v>70</v>
      </c>
    </row>
    <row r="1083" spans="1:7" x14ac:dyDescent="0.35">
      <c r="A1083" s="226">
        <v>43257</v>
      </c>
      <c r="B1083" s="20">
        <f t="shared" si="18"/>
        <v>3625.9155255768173</v>
      </c>
      <c r="C1083" s="259">
        <v>25050</v>
      </c>
      <c r="D1083" s="20">
        <f t="shared" si="14"/>
        <v>3099.0730987836046</v>
      </c>
      <c r="E1083" s="259">
        <v>3175</v>
      </c>
      <c r="F1083" s="171">
        <v>6.9085999999999999</v>
      </c>
      <c r="G1083" s="185">
        <f t="shared" si="16"/>
        <v>570</v>
      </c>
    </row>
    <row r="1084" spans="1:7" x14ac:dyDescent="0.35">
      <c r="A1084" s="226">
        <v>43258</v>
      </c>
      <c r="B1084" s="20">
        <f t="shared" si="18"/>
        <v>3596.9661002229104</v>
      </c>
      <c r="C1084" s="259">
        <v>24850</v>
      </c>
      <c r="D1084" s="20">
        <f t="shared" si="14"/>
        <v>3074.3300001905218</v>
      </c>
      <c r="E1084" s="259">
        <v>3205</v>
      </c>
      <c r="F1084" s="171">
        <v>6.9085999999999999</v>
      </c>
      <c r="G1084" s="185">
        <f t="shared" si="16"/>
        <v>-200</v>
      </c>
    </row>
    <row r="1085" spans="1:7" x14ac:dyDescent="0.35">
      <c r="A1085" s="226">
        <v>43259</v>
      </c>
      <c r="B1085" s="20">
        <f t="shared" si="18"/>
        <v>3550.6470196566597</v>
      </c>
      <c r="C1085" s="259">
        <v>24530</v>
      </c>
      <c r="D1085" s="20">
        <f t="shared" si="14"/>
        <v>3034.7410424415898</v>
      </c>
      <c r="E1085" s="259">
        <v>3215</v>
      </c>
      <c r="F1085" s="171">
        <v>6.9085999999999999</v>
      </c>
      <c r="G1085" s="185">
        <f t="shared" si="16"/>
        <v>-320</v>
      </c>
    </row>
    <row r="1086" spans="1:7" x14ac:dyDescent="0.35">
      <c r="A1086" s="226">
        <v>43262</v>
      </c>
      <c r="B1086" s="20">
        <f t="shared" si="18"/>
        <v>3586.8338013490434</v>
      </c>
      <c r="C1086" s="259">
        <v>24780</v>
      </c>
      <c r="D1086" s="20">
        <f t="shared" ref="D1086:D1149" si="19">+B1086/1.17</f>
        <v>3065.6699156829432</v>
      </c>
      <c r="E1086" s="259">
        <v>3183.5</v>
      </c>
      <c r="F1086" s="171">
        <v>6.9085999999999999</v>
      </c>
      <c r="G1086" s="185">
        <f t="shared" si="16"/>
        <v>250</v>
      </c>
    </row>
    <row r="1087" spans="1:7" x14ac:dyDescent="0.35">
      <c r="A1087" s="226">
        <v>43263</v>
      </c>
      <c r="B1087" s="20">
        <f t="shared" si="18"/>
        <v>3573.8065599397851</v>
      </c>
      <c r="C1087" s="259">
        <v>24690</v>
      </c>
      <c r="D1087" s="20">
        <f t="shared" si="19"/>
        <v>3054.535521316056</v>
      </c>
      <c r="E1087" s="259">
        <v>3221</v>
      </c>
      <c r="F1087" s="171">
        <v>6.9085999999999999</v>
      </c>
      <c r="G1087" s="185">
        <f t="shared" si="16"/>
        <v>-90</v>
      </c>
    </row>
    <row r="1088" spans="1:7" x14ac:dyDescent="0.35">
      <c r="A1088" s="226">
        <v>43264</v>
      </c>
      <c r="B1088" s="20">
        <f t="shared" si="18"/>
        <v>3553.5419621920505</v>
      </c>
      <c r="C1088" s="259">
        <v>24550</v>
      </c>
      <c r="D1088" s="20">
        <f t="shared" si="19"/>
        <v>3037.2153523008978</v>
      </c>
      <c r="E1088" s="259">
        <v>3229</v>
      </c>
      <c r="F1088" s="171">
        <v>6.9085999999999999</v>
      </c>
      <c r="G1088" s="185">
        <f t="shared" si="16"/>
        <v>-140</v>
      </c>
    </row>
    <row r="1089" spans="1:7" x14ac:dyDescent="0.35">
      <c r="A1089" s="226">
        <v>43265</v>
      </c>
      <c r="B1089" s="20">
        <f t="shared" si="18"/>
        <v>3556.4369047274413</v>
      </c>
      <c r="C1089" s="259">
        <v>24570</v>
      </c>
      <c r="D1089" s="20">
        <f t="shared" si="19"/>
        <v>3039.6896621602064</v>
      </c>
      <c r="E1089" s="259">
        <v>3228</v>
      </c>
      <c r="F1089" s="171">
        <v>6.9085999999999999</v>
      </c>
      <c r="G1089" s="185">
        <f t="shared" si="16"/>
        <v>20</v>
      </c>
    </row>
    <row r="1090" spans="1:7" x14ac:dyDescent="0.35">
      <c r="A1090" s="226">
        <v>43266</v>
      </c>
      <c r="B1090" s="20">
        <f t="shared" si="18"/>
        <v>3515.9077092319717</v>
      </c>
      <c r="C1090" s="259">
        <v>24290</v>
      </c>
      <c r="D1090" s="20">
        <f t="shared" si="19"/>
        <v>3005.0493241298905</v>
      </c>
      <c r="E1090" s="259">
        <v>3220</v>
      </c>
      <c r="F1090" s="171">
        <v>6.9085999999999999</v>
      </c>
      <c r="G1090" s="185">
        <f t="shared" si="16"/>
        <v>-280</v>
      </c>
    </row>
    <row r="1091" spans="1:7" x14ac:dyDescent="0.35">
      <c r="A1091" s="226">
        <v>43269</v>
      </c>
      <c r="B1091" s="20">
        <f t="shared" si="18"/>
        <v>3515.9077092319717</v>
      </c>
      <c r="C1091" s="259">
        <v>24290</v>
      </c>
      <c r="D1091" s="20">
        <f t="shared" si="19"/>
        <v>3005.0493241298905</v>
      </c>
      <c r="E1091" s="259">
        <v>3189</v>
      </c>
      <c r="F1091" s="171">
        <v>6.9085999999999999</v>
      </c>
      <c r="G1091" s="185">
        <f t="shared" si="16"/>
        <v>0</v>
      </c>
    </row>
    <row r="1092" spans="1:7" x14ac:dyDescent="0.35">
      <c r="A1092" s="226">
        <v>43270</v>
      </c>
      <c r="B1092" s="20">
        <f t="shared" si="18"/>
        <v>3468.1411573980258</v>
      </c>
      <c r="C1092" s="259">
        <v>23960</v>
      </c>
      <c r="D1092" s="20">
        <f t="shared" si="19"/>
        <v>2964.2232114513045</v>
      </c>
      <c r="E1092" s="259">
        <v>3108</v>
      </c>
      <c r="F1092" s="171">
        <v>6.9085999999999999</v>
      </c>
      <c r="G1092" s="185">
        <f t="shared" si="16"/>
        <v>-330</v>
      </c>
    </row>
    <row r="1093" spans="1:7" x14ac:dyDescent="0.35">
      <c r="A1093" s="226">
        <v>43271</v>
      </c>
      <c r="B1093" s="20">
        <f t="shared" si="18"/>
        <v>3429.0594331702519</v>
      </c>
      <c r="C1093" s="259">
        <v>23690</v>
      </c>
      <c r="D1093" s="20">
        <f t="shared" si="19"/>
        <v>2930.8200283506426</v>
      </c>
      <c r="E1093" s="259">
        <v>3044</v>
      </c>
      <c r="F1093" s="171">
        <v>6.9085999999999999</v>
      </c>
      <c r="G1093" s="185">
        <f t="shared" si="16"/>
        <v>-270</v>
      </c>
    </row>
    <row r="1094" spans="1:7" x14ac:dyDescent="0.35">
      <c r="A1094" s="226">
        <v>43272</v>
      </c>
      <c r="B1094" s="20">
        <f t="shared" si="18"/>
        <v>3436.2967895087281</v>
      </c>
      <c r="C1094" s="259">
        <v>23740</v>
      </c>
      <c r="D1094" s="20">
        <f t="shared" si="19"/>
        <v>2937.0058029989132</v>
      </c>
      <c r="E1094" s="259">
        <v>3056</v>
      </c>
      <c r="F1094" s="171">
        <v>6.9085999999999999</v>
      </c>
      <c r="G1094" s="185">
        <f t="shared" si="16"/>
        <v>50</v>
      </c>
    </row>
    <row r="1095" spans="1:7" x14ac:dyDescent="0.35">
      <c r="A1095" s="226">
        <v>43273</v>
      </c>
      <c r="B1095" s="20">
        <f t="shared" si="18"/>
        <v>3334.9738007700548</v>
      </c>
      <c r="C1095" s="259">
        <v>23040</v>
      </c>
      <c r="D1095" s="20">
        <f t="shared" si="19"/>
        <v>2850.4049579231241</v>
      </c>
      <c r="E1095" s="259">
        <v>3021.5</v>
      </c>
      <c r="F1095" s="171">
        <v>6.9085999999999999</v>
      </c>
      <c r="G1095" s="185">
        <f t="shared" si="16"/>
        <v>-700</v>
      </c>
    </row>
    <row r="1096" spans="1:7" x14ac:dyDescent="0.35">
      <c r="A1096" s="226">
        <v>43276</v>
      </c>
      <c r="B1096" s="20">
        <f t="shared" si="18"/>
        <v>3340.7636858408359</v>
      </c>
      <c r="C1096" s="259">
        <v>23080</v>
      </c>
      <c r="D1096" s="20">
        <f t="shared" si="19"/>
        <v>2855.3535776417402</v>
      </c>
      <c r="E1096" s="259">
        <v>2993</v>
      </c>
      <c r="F1096" s="171">
        <v>6.9085999999999999</v>
      </c>
      <c r="G1096" s="185">
        <f t="shared" si="16"/>
        <v>40</v>
      </c>
    </row>
    <row r="1097" spans="1:7" x14ac:dyDescent="0.35">
      <c r="A1097" s="226">
        <v>43277</v>
      </c>
      <c r="B1097" s="20">
        <f t="shared" si="18"/>
        <v>3298.7870190776712</v>
      </c>
      <c r="C1097" s="259">
        <v>22790</v>
      </c>
      <c r="D1097" s="20">
        <f t="shared" si="19"/>
        <v>2819.4760846817703</v>
      </c>
      <c r="E1097" s="259">
        <v>2954</v>
      </c>
      <c r="F1097" s="171">
        <v>6.9085999999999999</v>
      </c>
      <c r="G1097" s="185">
        <f t="shared" si="16"/>
        <v>-290</v>
      </c>
    </row>
    <row r="1098" spans="1:7" x14ac:dyDescent="0.35">
      <c r="A1098" s="226">
        <v>43278</v>
      </c>
      <c r="B1098" s="20">
        <f t="shared" si="18"/>
        <v>3339.3162145731408</v>
      </c>
      <c r="C1098" s="259">
        <v>23070</v>
      </c>
      <c r="D1098" s="20">
        <f t="shared" si="19"/>
        <v>2854.1164227120862</v>
      </c>
      <c r="E1098" s="259">
        <v>2895</v>
      </c>
      <c r="F1098" s="171">
        <v>6.9085999999999999</v>
      </c>
      <c r="G1098" s="185">
        <f t="shared" si="16"/>
        <v>280</v>
      </c>
    </row>
    <row r="1099" spans="1:7" x14ac:dyDescent="0.35">
      <c r="A1099" s="226">
        <v>43279</v>
      </c>
      <c r="B1099" s="20">
        <f t="shared" si="18"/>
        <v>3387.0827664070871</v>
      </c>
      <c r="C1099" s="259">
        <v>23400</v>
      </c>
      <c r="D1099" s="20">
        <f t="shared" si="19"/>
        <v>2894.9425353906731</v>
      </c>
      <c r="E1099" s="259">
        <v>2921</v>
      </c>
      <c r="F1099" s="171">
        <v>6.9085999999999999</v>
      </c>
      <c r="G1099" s="185">
        <f t="shared" si="16"/>
        <v>330</v>
      </c>
    </row>
    <row r="1100" spans="1:7" x14ac:dyDescent="0.35">
      <c r="A1100" s="226">
        <v>43280</v>
      </c>
      <c r="B1100" s="20">
        <f t="shared" si="18"/>
        <v>3391.425180210173</v>
      </c>
      <c r="C1100" s="259">
        <v>23430</v>
      </c>
      <c r="D1100" s="20">
        <f t="shared" si="19"/>
        <v>2898.6540001796352</v>
      </c>
      <c r="E1100" s="259">
        <v>2938</v>
      </c>
      <c r="F1100" s="171">
        <v>6.9085999999999999</v>
      </c>
      <c r="G1100" s="185">
        <f t="shared" si="16"/>
        <v>30</v>
      </c>
    </row>
    <row r="1101" spans="1:7" x14ac:dyDescent="0.35">
      <c r="A1101" s="226">
        <v>43283</v>
      </c>
      <c r="B1101" s="20">
        <f t="shared" si="18"/>
        <v>3374.0555249978288</v>
      </c>
      <c r="C1101" s="259">
        <v>23310</v>
      </c>
      <c r="D1101" s="20">
        <f t="shared" si="19"/>
        <v>2883.8081410237855</v>
      </c>
      <c r="E1101" s="259">
        <v>2948</v>
      </c>
      <c r="F1101" s="171">
        <v>6.9085999999999999</v>
      </c>
      <c r="G1101" s="185">
        <f t="shared" si="16"/>
        <v>-120</v>
      </c>
    </row>
    <row r="1102" spans="1:7" x14ac:dyDescent="0.35">
      <c r="A1102" s="226">
        <v>43284</v>
      </c>
      <c r="B1102" s="20">
        <f t="shared" si="18"/>
        <v>3365.3706973916569</v>
      </c>
      <c r="C1102" s="259">
        <v>23250</v>
      </c>
      <c r="D1102" s="20">
        <f t="shared" si="19"/>
        <v>2876.3852114458609</v>
      </c>
      <c r="E1102" s="259">
        <v>2915</v>
      </c>
      <c r="F1102" s="171">
        <v>6.9085999999999999</v>
      </c>
      <c r="G1102" s="185">
        <f t="shared" si="16"/>
        <v>-60</v>
      </c>
    </row>
    <row r="1103" spans="1:7" x14ac:dyDescent="0.35">
      <c r="A1103" s="226">
        <v>43285</v>
      </c>
      <c r="B1103" s="20">
        <f t="shared" si="18"/>
        <v>3306.0243754161479</v>
      </c>
      <c r="C1103" s="259">
        <v>22840</v>
      </c>
      <c r="D1103" s="20">
        <f t="shared" si="19"/>
        <v>2825.6618593300409</v>
      </c>
      <c r="E1103" s="259">
        <v>2883</v>
      </c>
      <c r="F1103" s="171">
        <v>6.9085999999999999</v>
      </c>
      <c r="G1103" s="185">
        <f t="shared" si="16"/>
        <v>-410</v>
      </c>
    </row>
    <row r="1104" spans="1:7" x14ac:dyDescent="0.35">
      <c r="A1104" s="226">
        <v>43286</v>
      </c>
      <c r="B1104" s="20">
        <f t="shared" si="18"/>
        <v>3213.3862142836465</v>
      </c>
      <c r="C1104" s="259">
        <v>22200</v>
      </c>
      <c r="D1104" s="20">
        <f t="shared" si="19"/>
        <v>2746.4839438321765</v>
      </c>
      <c r="E1104" s="259">
        <v>2797</v>
      </c>
      <c r="F1104" s="171">
        <v>6.9085999999999999</v>
      </c>
      <c r="G1104" s="185">
        <f t="shared" si="16"/>
        <v>-640</v>
      </c>
    </row>
    <row r="1105" spans="1:7" x14ac:dyDescent="0.35">
      <c r="A1105" s="226">
        <v>43287</v>
      </c>
      <c r="B1105" s="20">
        <f t="shared" si="18"/>
        <v>3198.911501606693</v>
      </c>
      <c r="C1105" s="259">
        <v>22100</v>
      </c>
      <c r="D1105" s="20">
        <f t="shared" si="19"/>
        <v>2734.1123945356353</v>
      </c>
      <c r="E1105" s="259">
        <v>2758</v>
      </c>
      <c r="F1105" s="171">
        <v>6.9085999999999999</v>
      </c>
      <c r="G1105" s="185">
        <f t="shared" si="16"/>
        <v>-100</v>
      </c>
    </row>
    <row r="1106" spans="1:7" x14ac:dyDescent="0.35">
      <c r="A1106" s="226">
        <v>43291</v>
      </c>
      <c r="B1106" s="20">
        <f t="shared" si="18"/>
        <v>3185.8842601974352</v>
      </c>
      <c r="C1106" s="259">
        <v>22010</v>
      </c>
      <c r="D1106" s="20">
        <f t="shared" si="19"/>
        <v>2722.9780001687482</v>
      </c>
      <c r="E1106" s="259">
        <v>2719.5</v>
      </c>
      <c r="F1106" s="171">
        <v>6.9085999999999999</v>
      </c>
      <c r="G1106" s="185">
        <f t="shared" si="16"/>
        <v>-90</v>
      </c>
    </row>
    <row r="1107" spans="1:7" x14ac:dyDescent="0.35">
      <c r="A1107" s="226">
        <v>43292</v>
      </c>
      <c r="B1107" s="20">
        <f t="shared" si="18"/>
        <v>3046.9270184986831</v>
      </c>
      <c r="C1107" s="259">
        <v>21050</v>
      </c>
      <c r="D1107" s="20">
        <f t="shared" si="19"/>
        <v>2604.2111269219513</v>
      </c>
      <c r="E1107" s="259">
        <v>2658</v>
      </c>
      <c r="F1107" s="171">
        <v>6.9085999999999999</v>
      </c>
      <c r="G1107" s="185">
        <f t="shared" si="16"/>
        <v>-960</v>
      </c>
    </row>
    <row r="1108" spans="1:7" x14ac:dyDescent="0.35">
      <c r="A1108" s="226">
        <v>43293</v>
      </c>
      <c r="B1108" s="20">
        <f t="shared" si="18"/>
        <v>3070.0865587818084</v>
      </c>
      <c r="C1108" s="259">
        <v>21210</v>
      </c>
      <c r="D1108" s="20">
        <f t="shared" si="19"/>
        <v>2624.0056057964175</v>
      </c>
      <c r="E1108" s="259">
        <v>2574</v>
      </c>
      <c r="F1108" s="171">
        <v>6.9085999999999999</v>
      </c>
      <c r="G1108" s="185">
        <f t="shared" si="16"/>
        <v>160</v>
      </c>
    </row>
    <row r="1109" spans="1:7" x14ac:dyDescent="0.35">
      <c r="A1109" s="226">
        <v>43294</v>
      </c>
      <c r="B1109" s="20">
        <f t="shared" si="18"/>
        <v>3062.8492024433317</v>
      </c>
      <c r="C1109" s="259">
        <v>21160</v>
      </c>
      <c r="D1109" s="20">
        <f t="shared" si="19"/>
        <v>2617.8198311481469</v>
      </c>
      <c r="E1109" s="259">
        <v>2598</v>
      </c>
      <c r="F1109" s="171">
        <v>6.9085999999999999</v>
      </c>
      <c r="G1109" s="185">
        <f t="shared" si="16"/>
        <v>-50</v>
      </c>
    </row>
    <row r="1110" spans="1:7" x14ac:dyDescent="0.35">
      <c r="A1110" s="226">
        <v>43297</v>
      </c>
      <c r="B1110" s="20">
        <f t="shared" si="18"/>
        <v>3058.5067886402458</v>
      </c>
      <c r="C1110" s="259">
        <v>21130</v>
      </c>
      <c r="D1110" s="20">
        <f t="shared" si="19"/>
        <v>2614.1083663591844</v>
      </c>
      <c r="E1110" s="259">
        <v>2607</v>
      </c>
      <c r="F1110" s="171">
        <v>6.9085999999999999</v>
      </c>
      <c r="G1110" s="185">
        <f t="shared" ref="G1110:G1173" si="20">+C1110-C1109</f>
        <v>-30</v>
      </c>
    </row>
    <row r="1111" spans="1:7" x14ac:dyDescent="0.35">
      <c r="A1111" s="226">
        <v>43298</v>
      </c>
      <c r="B1111" s="20">
        <f t="shared" si="18"/>
        <v>2997.7129953970416</v>
      </c>
      <c r="C1111" s="259">
        <v>20710</v>
      </c>
      <c r="D1111" s="20">
        <f t="shared" si="19"/>
        <v>2562.1478593137108</v>
      </c>
      <c r="E1111" s="259">
        <v>2527</v>
      </c>
      <c r="F1111" s="171">
        <v>6.9085999999999999</v>
      </c>
      <c r="G1111" s="185">
        <f t="shared" si="20"/>
        <v>-420</v>
      </c>
    </row>
    <row r="1112" spans="1:7" x14ac:dyDescent="0.35">
      <c r="A1112" s="226">
        <v>43299</v>
      </c>
      <c r="B1112" s="20">
        <f t="shared" si="18"/>
        <v>3025.2149494832529</v>
      </c>
      <c r="C1112" s="259">
        <v>20900</v>
      </c>
      <c r="D1112" s="20">
        <f t="shared" si="19"/>
        <v>2585.6538029771395</v>
      </c>
      <c r="E1112" s="259">
        <v>2548</v>
      </c>
      <c r="F1112" s="171">
        <v>6.9085999999999999</v>
      </c>
      <c r="G1112" s="185">
        <f t="shared" si="20"/>
        <v>190</v>
      </c>
    </row>
    <row r="1113" spans="1:7" x14ac:dyDescent="0.35">
      <c r="A1113" s="226">
        <v>43300</v>
      </c>
      <c r="B1113" s="20">
        <f t="shared" si="18"/>
        <v>3185.8842601974352</v>
      </c>
      <c r="C1113" s="259">
        <v>22010</v>
      </c>
      <c r="D1113" s="20">
        <f t="shared" si="19"/>
        <v>2722.9780001687482</v>
      </c>
      <c r="E1113" s="259">
        <v>2583</v>
      </c>
      <c r="F1113" s="171">
        <v>6.9085999999999999</v>
      </c>
      <c r="G1113" s="185">
        <f t="shared" si="20"/>
        <v>1110</v>
      </c>
    </row>
    <row r="1114" spans="1:7" x14ac:dyDescent="0.35">
      <c r="A1114" s="226">
        <v>43301</v>
      </c>
      <c r="B1114" s="20">
        <f t="shared" si="18"/>
        <v>3135.2227658280985</v>
      </c>
      <c r="C1114" s="259">
        <v>21660</v>
      </c>
      <c r="D1114" s="20">
        <f t="shared" si="19"/>
        <v>2679.6775776308536</v>
      </c>
      <c r="E1114" s="259">
        <v>2563</v>
      </c>
      <c r="F1114" s="171">
        <v>6.9085999999999999</v>
      </c>
      <c r="G1114" s="185">
        <f t="shared" si="20"/>
        <v>-350</v>
      </c>
    </row>
    <row r="1115" spans="1:7" x14ac:dyDescent="0.35">
      <c r="A1115" s="226">
        <v>43304</v>
      </c>
      <c r="B1115" s="20">
        <f t="shared" si="18"/>
        <v>3155.4873635758331</v>
      </c>
      <c r="C1115" s="259">
        <v>21800</v>
      </c>
      <c r="D1115" s="20">
        <f t="shared" si="19"/>
        <v>2696.9977466460114</v>
      </c>
      <c r="E1115" s="259">
        <v>2635</v>
      </c>
      <c r="F1115" s="171">
        <v>6.9085999999999999</v>
      </c>
      <c r="G1115" s="185">
        <f t="shared" si="20"/>
        <v>140</v>
      </c>
    </row>
    <row r="1116" spans="1:7" x14ac:dyDescent="0.35">
      <c r="A1116" s="226">
        <v>43305</v>
      </c>
      <c r="B1116" s="20">
        <f t="shared" si="18"/>
        <v>3149.6974785050515</v>
      </c>
      <c r="C1116" s="259">
        <v>21760</v>
      </c>
      <c r="D1116" s="20">
        <f t="shared" si="19"/>
        <v>2692.0491269273948</v>
      </c>
      <c r="E1116" s="259">
        <v>2618.5</v>
      </c>
      <c r="F1116" s="171">
        <v>6.9085999999999999</v>
      </c>
      <c r="G1116" s="185">
        <f t="shared" si="20"/>
        <v>-40</v>
      </c>
    </row>
    <row r="1117" spans="1:7" x14ac:dyDescent="0.35">
      <c r="A1117" s="226">
        <v>43306</v>
      </c>
      <c r="B1117" s="20">
        <f t="shared" si="18"/>
        <v>3172.8570187881769</v>
      </c>
      <c r="C1117" s="259">
        <v>21920</v>
      </c>
      <c r="D1117" s="20">
        <f t="shared" si="19"/>
        <v>2711.8436058018606</v>
      </c>
      <c r="E1117" s="259">
        <v>2630</v>
      </c>
      <c r="F1117" s="171">
        <v>6.9085999999999999</v>
      </c>
      <c r="G1117" s="185">
        <f t="shared" si="20"/>
        <v>160</v>
      </c>
    </row>
    <row r="1118" spans="1:7" x14ac:dyDescent="0.35">
      <c r="A1118" s="226">
        <v>43307</v>
      </c>
      <c r="B1118" s="20">
        <f t="shared" si="18"/>
        <v>3141.0126508988797</v>
      </c>
      <c r="C1118" s="259">
        <v>21700</v>
      </c>
      <c r="D1118" s="20">
        <f t="shared" si="19"/>
        <v>2684.6261973494697</v>
      </c>
      <c r="E1118" s="259">
        <v>2655</v>
      </c>
      <c r="F1118" s="171">
        <v>6.9085999999999999</v>
      </c>
      <c r="G1118" s="185">
        <f t="shared" si="20"/>
        <v>-220</v>
      </c>
    </row>
    <row r="1119" spans="1:7" x14ac:dyDescent="0.35">
      <c r="A1119" s="226">
        <v>43308</v>
      </c>
      <c r="B1119" s="20">
        <f t="shared" si="18"/>
        <v>3141.0126508988797</v>
      </c>
      <c r="C1119" s="259">
        <v>21700</v>
      </c>
      <c r="D1119" s="20">
        <f t="shared" si="19"/>
        <v>2684.6261973494697</v>
      </c>
      <c r="E1119" s="259">
        <v>2626</v>
      </c>
      <c r="F1119" s="171">
        <v>6.9085999999999999</v>
      </c>
      <c r="G1119" s="185">
        <f t="shared" si="20"/>
        <v>0</v>
      </c>
    </row>
    <row r="1120" spans="1:7" x14ac:dyDescent="0.35">
      <c r="A1120" s="226">
        <v>43311</v>
      </c>
      <c r="B1120" s="20">
        <f t="shared" si="18"/>
        <v>3154.039892308138</v>
      </c>
      <c r="C1120" s="259">
        <v>21790</v>
      </c>
      <c r="D1120" s="20">
        <f t="shared" si="19"/>
        <v>2695.7605917163573</v>
      </c>
      <c r="E1120" s="259">
        <v>2589</v>
      </c>
      <c r="F1120" s="171">
        <v>6.9085999999999999</v>
      </c>
      <c r="G1120" s="185">
        <f t="shared" si="20"/>
        <v>90</v>
      </c>
    </row>
    <row r="1121" spans="1:7" x14ac:dyDescent="0.35">
      <c r="A1121" s="346">
        <v>43312</v>
      </c>
      <c r="B1121" s="20">
        <f t="shared" si="18"/>
        <v>3150.2385389926267</v>
      </c>
      <c r="C1121" s="259">
        <v>21500</v>
      </c>
      <c r="D1121" s="20">
        <f t="shared" si="19"/>
        <v>2692.5115717885701</v>
      </c>
      <c r="E1121" s="259">
        <v>2590</v>
      </c>
      <c r="F1121" s="171">
        <f>USD_CNY!B910</f>
        <v>6.8248800000000003</v>
      </c>
      <c r="G1121" s="185">
        <f t="shared" si="20"/>
        <v>-290</v>
      </c>
    </row>
    <row r="1122" spans="1:7" x14ac:dyDescent="0.35">
      <c r="A1122" s="346">
        <v>43313</v>
      </c>
      <c r="B1122" s="20">
        <f t="shared" si="18"/>
        <v>3211.8230366353619</v>
      </c>
      <c r="C1122" s="350">
        <v>21850</v>
      </c>
      <c r="D1122" s="20">
        <f t="shared" si="19"/>
        <v>2745.1478945601384</v>
      </c>
      <c r="E1122" s="259">
        <v>2630</v>
      </c>
      <c r="F1122" s="171">
        <f>USD_CNY!B911</f>
        <v>6.8029900000000003</v>
      </c>
      <c r="G1122" s="185">
        <f t="shared" si="20"/>
        <v>350</v>
      </c>
    </row>
    <row r="1123" spans="1:7" x14ac:dyDescent="0.35">
      <c r="A1123" s="346">
        <v>43314</v>
      </c>
      <c r="B1123" s="20">
        <f t="shared" si="18"/>
        <v>3164.1952040239066</v>
      </c>
      <c r="C1123" s="350">
        <v>21590</v>
      </c>
      <c r="D1123" s="20">
        <f t="shared" si="19"/>
        <v>2704.4403453195787</v>
      </c>
      <c r="E1123" s="259">
        <v>2628</v>
      </c>
      <c r="F1123" s="171">
        <f>USD_CNY!B912</f>
        <v>6.8232200000000001</v>
      </c>
      <c r="G1123" s="185">
        <f t="shared" si="20"/>
        <v>-260</v>
      </c>
    </row>
    <row r="1124" spans="1:7" x14ac:dyDescent="0.35">
      <c r="A1124" s="346">
        <v>43315</v>
      </c>
      <c r="B1124" s="20">
        <f t="shared" si="18"/>
        <v>3157.1740675652691</v>
      </c>
      <c r="C1124" s="350">
        <v>21720</v>
      </c>
      <c r="D1124" s="20">
        <f t="shared" si="19"/>
        <v>2698.4393739874095</v>
      </c>
      <c r="E1124" s="259">
        <v>2617</v>
      </c>
      <c r="F1124" s="171">
        <f>USD_CNY!B913</f>
        <v>6.8795700000000002</v>
      </c>
      <c r="G1124" s="185">
        <f t="shared" si="20"/>
        <v>130</v>
      </c>
    </row>
    <row r="1125" spans="1:7" x14ac:dyDescent="0.35">
      <c r="A1125" s="346">
        <v>43318</v>
      </c>
      <c r="B1125" s="20">
        <f t="shared" si="18"/>
        <v>3198.4670725847554</v>
      </c>
      <c r="C1125" s="350">
        <v>21900</v>
      </c>
      <c r="D1125" s="20">
        <f t="shared" si="19"/>
        <v>2733.7325406707314</v>
      </c>
      <c r="E1125" s="259">
        <v>2651</v>
      </c>
      <c r="F1125" s="171">
        <f>USD_CNY!B914</f>
        <v>6.8470300000000002</v>
      </c>
      <c r="G1125" s="185">
        <f t="shared" si="20"/>
        <v>180</v>
      </c>
    </row>
    <row r="1126" spans="1:7" x14ac:dyDescent="0.35">
      <c r="A1126" s="346">
        <v>43319</v>
      </c>
      <c r="B1126" s="20">
        <f t="shared" si="18"/>
        <v>3167.2032750105623</v>
      </c>
      <c r="C1126" s="350">
        <v>21740</v>
      </c>
      <c r="D1126" s="20">
        <f t="shared" si="19"/>
        <v>2707.0113461628739</v>
      </c>
      <c r="E1126" s="259">
        <v>2586</v>
      </c>
      <c r="F1126" s="171">
        <f>USD_CNY!B915</f>
        <v>6.8640999999999996</v>
      </c>
      <c r="G1126" s="185">
        <f t="shared" si="20"/>
        <v>-160</v>
      </c>
    </row>
    <row r="1127" spans="1:7" x14ac:dyDescent="0.35">
      <c r="A1127" s="346">
        <v>43320</v>
      </c>
      <c r="B1127" s="20">
        <f t="shared" si="18"/>
        <v>3214.9011843214903</v>
      </c>
      <c r="C1127" s="350">
        <v>21920</v>
      </c>
      <c r="D1127" s="20">
        <f t="shared" si="19"/>
        <v>2747.778790018368</v>
      </c>
      <c r="E1127" s="259">
        <v>2648</v>
      </c>
      <c r="F1127" s="171">
        <f>USD_CNY!B916</f>
        <v>6.8182499999999999</v>
      </c>
      <c r="G1127" s="185">
        <f t="shared" si="20"/>
        <v>180</v>
      </c>
    </row>
    <row r="1128" spans="1:7" x14ac:dyDescent="0.35">
      <c r="A1128" s="346">
        <v>43321</v>
      </c>
      <c r="B1128" s="20">
        <f t="shared" si="18"/>
        <v>3205.3255010244734</v>
      </c>
      <c r="C1128" s="350">
        <v>21870</v>
      </c>
      <c r="D1128" s="20">
        <f t="shared" si="19"/>
        <v>2739.5944453200627</v>
      </c>
      <c r="E1128" s="259">
        <v>2656</v>
      </c>
      <c r="F1128" s="171">
        <f>USD_CNY!B917</f>
        <v>6.8230199999999996</v>
      </c>
      <c r="G1128" s="185">
        <f t="shared" si="20"/>
        <v>-50</v>
      </c>
    </row>
    <row r="1129" spans="1:7" x14ac:dyDescent="0.35">
      <c r="A1129" s="346">
        <v>43322</v>
      </c>
      <c r="B1129" s="20">
        <f t="shared" si="18"/>
        <v>3194.8555083866786</v>
      </c>
      <c r="C1129" s="259">
        <v>21870</v>
      </c>
      <c r="D1129" s="20">
        <f t="shared" si="19"/>
        <v>2730.6457336638282</v>
      </c>
      <c r="E1129" s="259">
        <v>2684</v>
      </c>
      <c r="F1129" s="171">
        <f>USD_CNY!B918</f>
        <v>6.8453799999999996</v>
      </c>
      <c r="G1129" s="185">
        <f t="shared" si="20"/>
        <v>0</v>
      </c>
    </row>
    <row r="1130" spans="1:7" x14ac:dyDescent="0.35">
      <c r="A1130" s="346">
        <v>43325</v>
      </c>
      <c r="B1130" s="20">
        <f t="shared" si="18"/>
        <v>3145.4783748361729</v>
      </c>
      <c r="C1130" s="259">
        <v>21600</v>
      </c>
      <c r="D1130" s="20">
        <f t="shared" si="19"/>
        <v>2688.4430554155324</v>
      </c>
      <c r="E1130" s="259">
        <v>2552.5</v>
      </c>
      <c r="F1130" s="171">
        <f>USD_CNY!B919</f>
        <v>6.867</v>
      </c>
      <c r="G1130" s="185">
        <f t="shared" si="20"/>
        <v>-270</v>
      </c>
    </row>
    <row r="1131" spans="1:7" x14ac:dyDescent="0.35">
      <c r="A1131" s="346">
        <v>43326</v>
      </c>
      <c r="B1131" s="20">
        <f t="shared" si="18"/>
        <v>3105.0358167332411</v>
      </c>
      <c r="C1131" s="259">
        <v>21400</v>
      </c>
      <c r="D1131" s="20">
        <f t="shared" si="19"/>
        <v>2653.8767664386678</v>
      </c>
      <c r="E1131" s="259">
        <v>2492.5</v>
      </c>
      <c r="F1131" s="171">
        <f>USD_CNY!B920</f>
        <v>6.8920300000000001</v>
      </c>
      <c r="G1131" s="185">
        <f t="shared" si="20"/>
        <v>-200</v>
      </c>
    </row>
    <row r="1132" spans="1:7" x14ac:dyDescent="0.35">
      <c r="A1132" s="346">
        <v>43327</v>
      </c>
      <c r="B1132" s="20">
        <f t="shared" si="18"/>
        <v>3066.7014825775382</v>
      </c>
      <c r="C1132" s="259">
        <v>21140</v>
      </c>
      <c r="D1132" s="20">
        <f t="shared" si="19"/>
        <v>2621.1123782714003</v>
      </c>
      <c r="E1132" s="259">
        <v>2458</v>
      </c>
      <c r="F1132" s="171">
        <f>USD_CNY!B921</f>
        <v>6.8933999999999997</v>
      </c>
      <c r="G1132" s="185">
        <f t="shared" si="20"/>
        <v>-260</v>
      </c>
    </row>
    <row r="1133" spans="1:7" x14ac:dyDescent="0.35">
      <c r="A1133" s="346">
        <v>43328</v>
      </c>
      <c r="B1133" s="20">
        <f t="shared" si="18"/>
        <v>2940.0331149665249</v>
      </c>
      <c r="C1133" s="259">
        <v>20420</v>
      </c>
      <c r="D1133" s="20">
        <f t="shared" si="19"/>
        <v>2512.8488162107051</v>
      </c>
      <c r="E1133" s="259">
        <v>2325</v>
      </c>
      <c r="F1133" s="171">
        <f>USD_CNY!B922</f>
        <v>6.9455</v>
      </c>
      <c r="G1133" s="185">
        <f t="shared" si="20"/>
        <v>-720</v>
      </c>
    </row>
    <row r="1134" spans="1:7" x14ac:dyDescent="0.35">
      <c r="A1134" s="346">
        <v>43329</v>
      </c>
      <c r="B1134" s="20">
        <f t="shared" si="18"/>
        <v>2980.2434934752496</v>
      </c>
      <c r="C1134" s="259">
        <v>20440</v>
      </c>
      <c r="D1134" s="20">
        <f t="shared" si="19"/>
        <v>2547.2166610899571</v>
      </c>
      <c r="E1134" s="259">
        <v>2338</v>
      </c>
      <c r="F1134" s="171">
        <f>USD_CNY!B923</f>
        <v>6.8585000000000003</v>
      </c>
      <c r="G1134" s="185">
        <f t="shared" si="20"/>
        <v>20</v>
      </c>
    </row>
    <row r="1135" spans="1:7" x14ac:dyDescent="0.35">
      <c r="A1135" s="346">
        <v>43332</v>
      </c>
      <c r="B1135" s="20">
        <f t="shared" si="18"/>
        <v>3011.0169863494712</v>
      </c>
      <c r="C1135" s="259">
        <v>20580</v>
      </c>
      <c r="D1135" s="20">
        <f t="shared" si="19"/>
        <v>2573.5187917516851</v>
      </c>
      <c r="E1135" s="259">
        <v>2360</v>
      </c>
      <c r="F1135" s="171">
        <f>USD_CNY!B924</f>
        <v>6.8349000000000002</v>
      </c>
      <c r="G1135" s="185">
        <f t="shared" si="20"/>
        <v>140</v>
      </c>
    </row>
    <row r="1136" spans="1:7" x14ac:dyDescent="0.35">
      <c r="A1136" s="346">
        <v>43333</v>
      </c>
      <c r="B1136" s="20">
        <f t="shared" si="18"/>
        <v>3061.1065344089152</v>
      </c>
      <c r="C1136" s="259">
        <v>20920</v>
      </c>
      <c r="D1136" s="20">
        <f t="shared" si="19"/>
        <v>2616.3303712896713</v>
      </c>
      <c r="E1136" s="259">
        <v>2382</v>
      </c>
      <c r="F1136" s="171">
        <f>USD_CNY!B925</f>
        <v>6.83413</v>
      </c>
      <c r="G1136" s="185">
        <f t="shared" si="20"/>
        <v>340</v>
      </c>
    </row>
    <row r="1137" spans="1:7" x14ac:dyDescent="0.35">
      <c r="A1137" s="346">
        <v>43334</v>
      </c>
      <c r="B1137" s="20">
        <f t="shared" si="18"/>
        <v>3109.4518254664545</v>
      </c>
      <c r="C1137" s="259">
        <v>21230</v>
      </c>
      <c r="D1137" s="20">
        <f t="shared" si="19"/>
        <v>2657.6511328773117</v>
      </c>
      <c r="E1137" s="259">
        <v>2434</v>
      </c>
      <c r="F1137" s="171">
        <f>USD_CNY!B926</f>
        <v>6.8275699999999997</v>
      </c>
      <c r="G1137" s="185">
        <f t="shared" si="20"/>
        <v>310</v>
      </c>
    </row>
    <row r="1138" spans="1:7" x14ac:dyDescent="0.35">
      <c r="A1138" s="346">
        <v>43335</v>
      </c>
      <c r="B1138" s="20">
        <f t="shared" si="18"/>
        <v>3120.1612667621025</v>
      </c>
      <c r="C1138" s="259">
        <v>21360</v>
      </c>
      <c r="D1138" s="20">
        <f t="shared" si="19"/>
        <v>2666.8045015060707</v>
      </c>
      <c r="E1138" s="259">
        <v>2439</v>
      </c>
      <c r="F1138" s="171">
        <f>USD_CNY!B927</f>
        <v>6.8457999999999997</v>
      </c>
      <c r="G1138" s="185">
        <f t="shared" si="20"/>
        <v>130</v>
      </c>
    </row>
    <row r="1139" spans="1:7" x14ac:dyDescent="0.35">
      <c r="A1139" s="346">
        <v>43336</v>
      </c>
      <c r="B1139" s="20">
        <f t="shared" si="18"/>
        <v>3113.3530347938236</v>
      </c>
      <c r="C1139" s="259">
        <v>21460</v>
      </c>
      <c r="D1139" s="20">
        <f t="shared" si="19"/>
        <v>2660.9854998237811</v>
      </c>
      <c r="E1139" s="259">
        <v>2442</v>
      </c>
      <c r="F1139" s="171">
        <f>USD_CNY!B928</f>
        <v>6.8928900000000004</v>
      </c>
      <c r="G1139" s="185">
        <f t="shared" si="20"/>
        <v>100</v>
      </c>
    </row>
    <row r="1140" spans="1:7" x14ac:dyDescent="0.35">
      <c r="A1140" s="346">
        <v>43339</v>
      </c>
      <c r="B1140" s="20">
        <f t="shared" ref="B1140:B1161" si="21">+IF(F1140=0,"",C1140/F1140)</f>
        <v>3194.1740148355561</v>
      </c>
      <c r="C1140" s="259">
        <v>21720</v>
      </c>
      <c r="D1140" s="20">
        <f t="shared" si="19"/>
        <v>2730.0632605432106</v>
      </c>
      <c r="E1140" s="259">
        <v>2508</v>
      </c>
      <c r="F1140" s="171">
        <f>USD_CNY!B929</f>
        <v>6.7998799999999999</v>
      </c>
      <c r="G1140" s="185">
        <f t="shared" si="20"/>
        <v>260</v>
      </c>
    </row>
    <row r="1141" spans="1:7" x14ac:dyDescent="0.35">
      <c r="A1141" s="346">
        <v>43340</v>
      </c>
      <c r="B1141" s="20">
        <f t="shared" si="21"/>
        <v>3198.9188743574196</v>
      </c>
      <c r="C1141" s="259">
        <v>21730</v>
      </c>
      <c r="D1141" s="20">
        <f t="shared" si="19"/>
        <v>2734.1186960319828</v>
      </c>
      <c r="E1141" s="259">
        <v>2508</v>
      </c>
      <c r="F1141" s="171">
        <f>USD_CNY!B930</f>
        <v>6.7929199999999996</v>
      </c>
      <c r="G1141" s="185">
        <f t="shared" si="20"/>
        <v>10</v>
      </c>
    </row>
    <row r="1142" spans="1:7" x14ac:dyDescent="0.35">
      <c r="A1142" s="346">
        <v>43341</v>
      </c>
      <c r="B1142" s="20">
        <f t="shared" si="21"/>
        <v>3194.4934698199791</v>
      </c>
      <c r="C1142" s="259">
        <v>21720</v>
      </c>
      <c r="D1142" s="20">
        <f t="shared" si="19"/>
        <v>2730.3362989914353</v>
      </c>
      <c r="E1142" s="259">
        <v>2535</v>
      </c>
      <c r="F1142" s="171">
        <f>USD_CNY!B931</f>
        <v>6.7991999999999999</v>
      </c>
      <c r="G1142" s="185">
        <f t="shared" si="20"/>
        <v>-10</v>
      </c>
    </row>
    <row r="1143" spans="1:7" x14ac:dyDescent="0.35">
      <c r="A1143" s="346">
        <v>43342</v>
      </c>
      <c r="B1143" s="20">
        <f t="shared" si="21"/>
        <v>3170.3884269940077</v>
      </c>
      <c r="C1143" s="259">
        <v>21850</v>
      </c>
      <c r="D1143" s="20">
        <f t="shared" si="19"/>
        <v>2709.7336982854767</v>
      </c>
      <c r="E1143" s="259">
        <v>2506</v>
      </c>
      <c r="F1143" s="171">
        <f>USD_CNY!B932</f>
        <v>6.8918999999999997</v>
      </c>
      <c r="G1143" s="185">
        <f t="shared" si="20"/>
        <v>130</v>
      </c>
    </row>
    <row r="1144" spans="1:7" x14ac:dyDescent="0.35">
      <c r="A1144" s="346">
        <v>43343</v>
      </c>
      <c r="B1144" s="20">
        <f t="shared" si="21"/>
        <v>3215.9070882495589</v>
      </c>
      <c r="C1144" s="259">
        <v>22080</v>
      </c>
      <c r="D1144" s="20">
        <f t="shared" si="19"/>
        <v>2748.6385369654349</v>
      </c>
      <c r="E1144" s="259">
        <v>2485</v>
      </c>
      <c r="F1144" s="171">
        <f>USD_CNY!B933</f>
        <v>6.8658700000000001</v>
      </c>
      <c r="G1144" s="185">
        <f t="shared" si="20"/>
        <v>230</v>
      </c>
    </row>
    <row r="1145" spans="1:7" x14ac:dyDescent="0.35">
      <c r="A1145" s="346">
        <v>43347</v>
      </c>
      <c r="B1145" s="20">
        <f t="shared" si="21"/>
        <v>3192.7003924299934</v>
      </c>
      <c r="C1145" s="259">
        <v>21820</v>
      </c>
      <c r="D1145" s="20">
        <f t="shared" si="19"/>
        <v>2728.8037542136699</v>
      </c>
      <c r="E1145" s="259">
        <v>2475</v>
      </c>
      <c r="F1145" s="171">
        <f>USD_CNY!B934</f>
        <v>6.8343400000000001</v>
      </c>
      <c r="G1145" s="185">
        <v>-160</v>
      </c>
    </row>
    <row r="1146" spans="1:7" x14ac:dyDescent="0.35">
      <c r="A1146" s="346">
        <v>43348</v>
      </c>
      <c r="B1146" s="20">
        <f t="shared" si="21"/>
        <v>3115.9198095989018</v>
      </c>
      <c r="C1146" s="259">
        <v>21340</v>
      </c>
      <c r="D1146" s="20">
        <f t="shared" si="19"/>
        <v>2663.1793244435062</v>
      </c>
      <c r="E1146" s="259">
        <v>2435.5</v>
      </c>
      <c r="F1146" s="171">
        <f>USD_CNY!B935</f>
        <v>6.8487</v>
      </c>
      <c r="G1146" s="185">
        <f t="shared" si="20"/>
        <v>-480</v>
      </c>
    </row>
    <row r="1147" spans="1:7" x14ac:dyDescent="0.35">
      <c r="A1147" s="346">
        <v>43349</v>
      </c>
      <c r="B1147" s="20">
        <f t="shared" si="21"/>
        <v>3145.2791581408947</v>
      </c>
      <c r="C1147" s="259">
        <v>21520</v>
      </c>
      <c r="D1147" s="20">
        <f t="shared" si="19"/>
        <v>2688.2727847358074</v>
      </c>
      <c r="E1147" s="259">
        <v>2436.5</v>
      </c>
      <c r="F1147" s="171">
        <f>USD_CNY!B936</f>
        <v>6.8419999999999996</v>
      </c>
      <c r="G1147" s="185">
        <f t="shared" si="20"/>
        <v>180</v>
      </c>
    </row>
    <row r="1148" spans="1:7" x14ac:dyDescent="0.35">
      <c r="A1148" s="346">
        <v>43350</v>
      </c>
      <c r="B1148" s="20">
        <f t="shared" si="21"/>
        <v>3176.5374572796622</v>
      </c>
      <c r="C1148" s="259">
        <v>21740</v>
      </c>
      <c r="D1148" s="20">
        <f t="shared" si="19"/>
        <v>2714.9892797262073</v>
      </c>
      <c r="E1148" s="259">
        <v>2470.5</v>
      </c>
      <c r="F1148" s="171">
        <f>USD_CNY!B937</f>
        <v>6.8439300000000003</v>
      </c>
      <c r="G1148" s="185">
        <f t="shared" si="20"/>
        <v>220</v>
      </c>
    </row>
    <row r="1149" spans="1:7" x14ac:dyDescent="0.35">
      <c r="A1149" s="346">
        <v>43353</v>
      </c>
      <c r="B1149" s="20">
        <f t="shared" si="21"/>
        <v>3170.7249516373331</v>
      </c>
      <c r="C1149" s="259">
        <v>21750</v>
      </c>
      <c r="D1149" s="20">
        <f t="shared" si="19"/>
        <v>2710.0213261857548</v>
      </c>
      <c r="E1149" s="259">
        <v>2412</v>
      </c>
      <c r="F1149" s="171">
        <f>USD_CNY!B938</f>
        <v>6.8596300000000001</v>
      </c>
      <c r="G1149" s="185">
        <f t="shared" si="20"/>
        <v>10</v>
      </c>
    </row>
    <row r="1150" spans="1:7" x14ac:dyDescent="0.35">
      <c r="A1150" s="346">
        <v>43354</v>
      </c>
      <c r="B1150" s="20">
        <f t="shared" si="21"/>
        <v>3124.4628691454559</v>
      </c>
      <c r="C1150" s="259">
        <v>21450</v>
      </c>
      <c r="D1150" s="20">
        <f t="shared" ref="D1150:D1161" si="22">+B1150/1.17</f>
        <v>2670.4810847397061</v>
      </c>
      <c r="E1150" s="259">
        <v>2406</v>
      </c>
      <c r="F1150" s="171">
        <f>USD_CNY!B939</f>
        <v>6.8651799999999996</v>
      </c>
      <c r="G1150" s="185">
        <f t="shared" si="20"/>
        <v>-300</v>
      </c>
    </row>
    <row r="1151" spans="1:7" x14ac:dyDescent="0.35">
      <c r="A1151" s="346">
        <v>43355</v>
      </c>
      <c r="B1151" s="20">
        <f t="shared" si="21"/>
        <v>3100.9104924804374</v>
      </c>
      <c r="C1151" s="259">
        <v>21320</v>
      </c>
      <c r="D1151" s="20">
        <f t="shared" si="22"/>
        <v>2650.3508482738785</v>
      </c>
      <c r="E1151" s="259">
        <v>2338.5</v>
      </c>
      <c r="F1151" s="171">
        <f>USD_CNY!B940</f>
        <v>6.8754</v>
      </c>
      <c r="G1151" s="185">
        <f t="shared" si="20"/>
        <v>-130</v>
      </c>
    </row>
    <row r="1152" spans="1:7" x14ac:dyDescent="0.35">
      <c r="A1152" s="346">
        <v>43356</v>
      </c>
      <c r="B1152" s="20">
        <f t="shared" si="21"/>
        <v>3150.7009687710365</v>
      </c>
      <c r="C1152" s="259">
        <v>21530</v>
      </c>
      <c r="D1152" s="20">
        <f t="shared" si="22"/>
        <v>2692.9068109154159</v>
      </c>
      <c r="E1152" s="259">
        <v>2355</v>
      </c>
      <c r="F1152" s="171">
        <f>USD_CNY!B941</f>
        <v>6.8334000000000001</v>
      </c>
      <c r="G1152" s="185">
        <f t="shared" si="20"/>
        <v>210</v>
      </c>
    </row>
    <row r="1153" spans="1:7" x14ac:dyDescent="0.35">
      <c r="A1153" s="346">
        <v>43357</v>
      </c>
      <c r="B1153" s="20">
        <f t="shared" si="21"/>
        <v>3147.4800433107284</v>
      </c>
      <c r="C1153" s="259">
        <v>21540</v>
      </c>
      <c r="D1153" s="20">
        <f t="shared" si="22"/>
        <v>2690.1538831715629</v>
      </c>
      <c r="E1153" s="259">
        <v>2369</v>
      </c>
      <c r="F1153" s="171">
        <f>USD_CNY!B942</f>
        <v>6.8435699999999997</v>
      </c>
      <c r="G1153" s="185">
        <f t="shared" si="20"/>
        <v>10</v>
      </c>
    </row>
    <row r="1154" spans="1:7" x14ac:dyDescent="0.35">
      <c r="A1154" s="346">
        <v>43360</v>
      </c>
      <c r="B1154" s="20">
        <f t="shared" si="21"/>
        <v>3109.7800328569556</v>
      </c>
      <c r="C1154" s="259">
        <v>21390</v>
      </c>
      <c r="D1154" s="20">
        <f t="shared" si="22"/>
        <v>2657.9316520144921</v>
      </c>
      <c r="E1154" s="259">
        <v>2327.5</v>
      </c>
      <c r="F1154" s="171">
        <f>USD_CNY!B943</f>
        <v>6.8783000000000003</v>
      </c>
      <c r="G1154" s="185">
        <f t="shared" si="20"/>
        <v>-150</v>
      </c>
    </row>
    <row r="1155" spans="1:7" x14ac:dyDescent="0.35">
      <c r="A1155" s="346">
        <v>43361</v>
      </c>
      <c r="B1155" s="20">
        <f t="shared" si="21"/>
        <v>3176.6829722804564</v>
      </c>
      <c r="C1155" s="259">
        <v>21820</v>
      </c>
      <c r="D1155" s="20">
        <f t="shared" si="22"/>
        <v>2715.1136515217577</v>
      </c>
      <c r="E1155" s="259">
        <v>2287</v>
      </c>
      <c r="F1155" s="171">
        <f>USD_CNY!B944</f>
        <v>6.8688000000000002</v>
      </c>
      <c r="G1155" s="185">
        <f t="shared" si="20"/>
        <v>430</v>
      </c>
    </row>
    <row r="1156" spans="1:7" x14ac:dyDescent="0.35">
      <c r="A1156" s="346">
        <v>43362</v>
      </c>
      <c r="B1156" s="20">
        <f t="shared" si="21"/>
        <v>3246.9331280490114</v>
      </c>
      <c r="C1156" s="259">
        <v>22270</v>
      </c>
      <c r="D1156" s="20">
        <f t="shared" si="22"/>
        <v>2775.15651970001</v>
      </c>
      <c r="E1156" s="259">
        <v>2347</v>
      </c>
      <c r="F1156" s="171">
        <f>USD_CNY!B945</f>
        <v>6.8587800000000003</v>
      </c>
      <c r="G1156" s="185">
        <f t="shared" si="20"/>
        <v>450</v>
      </c>
    </row>
    <row r="1157" spans="1:7" x14ac:dyDescent="0.35">
      <c r="A1157" s="346">
        <v>43363</v>
      </c>
      <c r="B1157" s="20">
        <f t="shared" si="21"/>
        <v>3295.720088567004</v>
      </c>
      <c r="C1157" s="259">
        <v>22580</v>
      </c>
      <c r="D1157" s="20">
        <f t="shared" si="22"/>
        <v>2816.8547765529952</v>
      </c>
      <c r="E1157" s="259">
        <v>2399</v>
      </c>
      <c r="F1157" s="171">
        <f>USD_CNY!B946</f>
        <v>6.8513099999999998</v>
      </c>
      <c r="G1157" s="185">
        <f t="shared" si="20"/>
        <v>310</v>
      </c>
    </row>
    <row r="1158" spans="1:7" x14ac:dyDescent="0.35">
      <c r="A1158" s="346">
        <v>43364</v>
      </c>
      <c r="B1158" s="20">
        <f t="shared" si="21"/>
        <v>3310.1389468138818</v>
      </c>
      <c r="C1158" s="259">
        <v>22620</v>
      </c>
      <c r="D1158" s="20">
        <f t="shared" si="22"/>
        <v>2829.1785870204121</v>
      </c>
      <c r="E1158" s="259">
        <v>2436</v>
      </c>
      <c r="F1158" s="171">
        <f>USD_CNY!B947</f>
        <v>6.8335499999999998</v>
      </c>
      <c r="G1158" s="185">
        <f t="shared" si="20"/>
        <v>40</v>
      </c>
    </row>
    <row r="1159" spans="1:7" x14ac:dyDescent="0.35">
      <c r="A1159" s="346">
        <v>43368</v>
      </c>
      <c r="B1159" s="20">
        <f t="shared" si="21"/>
        <v>3298.6189490731099</v>
      </c>
      <c r="C1159" s="259">
        <v>22650</v>
      </c>
      <c r="D1159" s="20">
        <f t="shared" si="22"/>
        <v>2819.3324351052224</v>
      </c>
      <c r="E1159" s="259">
        <v>2531</v>
      </c>
      <c r="F1159" s="171">
        <f>USD_CNY!B948</f>
        <v>6.8665099999999999</v>
      </c>
      <c r="G1159" s="185">
        <f t="shared" si="20"/>
        <v>30</v>
      </c>
    </row>
    <row r="1160" spans="1:7" x14ac:dyDescent="0.35">
      <c r="A1160" s="346">
        <v>43369</v>
      </c>
      <c r="B1160" s="20">
        <f t="shared" si="21"/>
        <v>3274.6259442396286</v>
      </c>
      <c r="C1160" s="259">
        <v>22490</v>
      </c>
      <c r="D1160" s="20">
        <f t="shared" si="22"/>
        <v>2798.825593367204</v>
      </c>
      <c r="E1160" s="396">
        <v>2526.5</v>
      </c>
      <c r="F1160" s="171">
        <f>USD_CNY!B949</f>
        <v>6.8679600000000001</v>
      </c>
      <c r="G1160" s="185">
        <f t="shared" si="20"/>
        <v>-160</v>
      </c>
    </row>
    <row r="1161" spans="1:7" x14ac:dyDescent="0.35">
      <c r="A1161" s="226"/>
      <c r="B1161" s="20" t="str">
        <f t="shared" si="21"/>
        <v/>
      </c>
      <c r="C1161" s="259"/>
      <c r="D1161" s="20" t="e">
        <f t="shared" si="22"/>
        <v>#VALUE!</v>
      </c>
      <c r="E1161" s="259"/>
      <c r="F1161" s="171"/>
      <c r="G1161" s="185">
        <f t="shared" si="20"/>
        <v>-22490</v>
      </c>
    </row>
    <row r="1162" spans="1:7" x14ac:dyDescent="0.35">
      <c r="A1162" s="226"/>
      <c r="B1162" s="20"/>
      <c r="C1162" s="259"/>
      <c r="D1162" s="20"/>
      <c r="E1162" s="259"/>
      <c r="F1162" s="171"/>
      <c r="G1162" s="185">
        <f t="shared" si="20"/>
        <v>0</v>
      </c>
    </row>
    <row r="1163" spans="1:7" x14ac:dyDescent="0.35">
      <c r="A1163" s="226"/>
      <c r="B1163" s="20"/>
      <c r="C1163" s="259"/>
      <c r="D1163" s="20"/>
      <c r="E1163" s="259"/>
      <c r="F1163" s="171"/>
      <c r="G1163" s="185">
        <f t="shared" si="20"/>
        <v>0</v>
      </c>
    </row>
    <row r="1164" spans="1:7" x14ac:dyDescent="0.35">
      <c r="A1164" s="226"/>
      <c r="B1164" s="20"/>
      <c r="C1164" s="259"/>
      <c r="D1164" s="20"/>
      <c r="E1164" s="259"/>
      <c r="F1164" s="171"/>
      <c r="G1164" s="185">
        <f t="shared" si="20"/>
        <v>0</v>
      </c>
    </row>
    <row r="1165" spans="1:7" x14ac:dyDescent="0.35">
      <c r="A1165" s="226"/>
      <c r="B1165" s="20"/>
      <c r="C1165" s="259"/>
      <c r="D1165" s="20"/>
      <c r="E1165" s="259"/>
      <c r="F1165" s="171"/>
      <c r="G1165" s="185">
        <f t="shared" si="20"/>
        <v>0</v>
      </c>
    </row>
    <row r="1166" spans="1:7" x14ac:dyDescent="0.35">
      <c r="A1166" s="226"/>
      <c r="B1166" s="20"/>
      <c r="C1166" s="259"/>
      <c r="D1166" s="20"/>
      <c r="E1166" s="259"/>
      <c r="F1166" s="171"/>
      <c r="G1166" s="185">
        <f t="shared" si="20"/>
        <v>0</v>
      </c>
    </row>
    <row r="1167" spans="1:7" x14ac:dyDescent="0.35">
      <c r="A1167" s="226"/>
      <c r="B1167" s="20"/>
      <c r="C1167" s="259"/>
      <c r="D1167" s="20"/>
      <c r="E1167" s="259"/>
      <c r="F1167" s="171"/>
      <c r="G1167" s="185">
        <f t="shared" si="20"/>
        <v>0</v>
      </c>
    </row>
    <row r="1168" spans="1:7" x14ac:dyDescent="0.35">
      <c r="A1168" s="226"/>
      <c r="B1168" s="20"/>
      <c r="C1168" s="259"/>
      <c r="D1168" s="20"/>
      <c r="E1168" s="259"/>
      <c r="F1168" s="171"/>
      <c r="G1168" s="185">
        <f t="shared" si="20"/>
        <v>0</v>
      </c>
    </row>
    <row r="1169" spans="1:7" x14ac:dyDescent="0.35">
      <c r="A1169" s="226"/>
      <c r="B1169" s="20"/>
      <c r="C1169" s="259"/>
      <c r="D1169" s="20"/>
      <c r="E1169" s="259"/>
      <c r="F1169" s="171"/>
      <c r="G1169" s="185">
        <f t="shared" si="20"/>
        <v>0</v>
      </c>
    </row>
    <row r="1170" spans="1:7" x14ac:dyDescent="0.35">
      <c r="A1170" s="226"/>
      <c r="B1170" s="20"/>
      <c r="C1170" s="259"/>
      <c r="D1170" s="20"/>
      <c r="E1170" s="259"/>
      <c r="F1170" s="171"/>
      <c r="G1170" s="185">
        <f t="shared" si="20"/>
        <v>0</v>
      </c>
    </row>
    <row r="1171" spans="1:7" x14ac:dyDescent="0.35">
      <c r="A1171" s="226"/>
      <c r="B1171" s="20"/>
      <c r="C1171" s="259"/>
      <c r="D1171" s="20"/>
      <c r="E1171" s="259"/>
      <c r="F1171" s="171"/>
      <c r="G1171" s="185">
        <f t="shared" si="20"/>
        <v>0</v>
      </c>
    </row>
    <row r="1172" spans="1:7" x14ac:dyDescent="0.35">
      <c r="A1172" s="226"/>
      <c r="B1172" s="20"/>
      <c r="C1172" s="259"/>
      <c r="D1172" s="20"/>
      <c r="E1172" s="259"/>
      <c r="F1172" s="171"/>
      <c r="G1172" s="185">
        <f t="shared" si="20"/>
        <v>0</v>
      </c>
    </row>
    <row r="1173" spans="1:7" x14ac:dyDescent="0.35">
      <c r="A1173" s="226"/>
      <c r="B1173" s="20"/>
      <c r="C1173" s="259"/>
      <c r="D1173" s="20"/>
      <c r="E1173" s="259"/>
      <c r="F1173" s="171"/>
      <c r="G1173" s="185">
        <f t="shared" si="20"/>
        <v>0</v>
      </c>
    </row>
    <row r="1174" spans="1:7" x14ac:dyDescent="0.35">
      <c r="A1174" s="226"/>
      <c r="B1174" s="20"/>
      <c r="C1174" s="259"/>
      <c r="D1174" s="20"/>
      <c r="E1174" s="259"/>
      <c r="F1174" s="171"/>
      <c r="G1174" s="185">
        <f t="shared" ref="G1174:G1183" si="23">+C1174-C1173</f>
        <v>0</v>
      </c>
    </row>
    <row r="1175" spans="1:7" x14ac:dyDescent="0.35">
      <c r="A1175" s="226"/>
      <c r="B1175" s="20"/>
      <c r="C1175" s="259"/>
      <c r="D1175" s="20"/>
      <c r="E1175" s="259"/>
      <c r="F1175" s="171"/>
      <c r="G1175" s="185">
        <f t="shared" si="23"/>
        <v>0</v>
      </c>
    </row>
    <row r="1176" spans="1:7" x14ac:dyDescent="0.35">
      <c r="A1176" s="226"/>
      <c r="B1176" s="20"/>
      <c r="C1176" s="259"/>
      <c r="D1176" s="20"/>
      <c r="E1176" s="259"/>
      <c r="F1176" s="171"/>
      <c r="G1176" s="185">
        <f t="shared" si="23"/>
        <v>0</v>
      </c>
    </row>
    <row r="1177" spans="1:7" x14ac:dyDescent="0.35">
      <c r="A1177" s="226"/>
      <c r="B1177" s="20"/>
      <c r="C1177" s="259"/>
      <c r="D1177" s="20"/>
      <c r="E1177" s="259"/>
      <c r="F1177" s="171"/>
      <c r="G1177" s="185">
        <f t="shared" si="23"/>
        <v>0</v>
      </c>
    </row>
    <row r="1178" spans="1:7" x14ac:dyDescent="0.35">
      <c r="A1178" s="226"/>
      <c r="B1178" s="20"/>
      <c r="C1178" s="259"/>
      <c r="D1178" s="20"/>
      <c r="E1178" s="259"/>
      <c r="F1178" s="171"/>
      <c r="G1178" s="185">
        <f t="shared" si="23"/>
        <v>0</v>
      </c>
    </row>
    <row r="1179" spans="1:7" x14ac:dyDescent="0.35">
      <c r="A1179" s="226"/>
      <c r="B1179" s="20"/>
      <c r="C1179" s="259"/>
      <c r="D1179" s="20"/>
      <c r="E1179" s="259"/>
      <c r="F1179" s="171"/>
      <c r="G1179" s="185">
        <f t="shared" si="23"/>
        <v>0</v>
      </c>
    </row>
    <row r="1180" spans="1:7" x14ac:dyDescent="0.35">
      <c r="A1180" s="226"/>
      <c r="B1180" s="20"/>
      <c r="C1180" s="259"/>
      <c r="D1180" s="20"/>
      <c r="E1180" s="259"/>
      <c r="F1180" s="171"/>
      <c r="G1180" s="185">
        <f t="shared" si="23"/>
        <v>0</v>
      </c>
    </row>
    <row r="1181" spans="1:7" x14ac:dyDescent="0.35">
      <c r="A1181" s="226"/>
      <c r="B1181" s="20"/>
      <c r="C1181" s="259"/>
      <c r="D1181" s="20"/>
      <c r="E1181" s="259"/>
      <c r="F1181" s="171"/>
      <c r="G1181" s="185">
        <f t="shared" si="23"/>
        <v>0</v>
      </c>
    </row>
    <row r="1182" spans="1:7" x14ac:dyDescent="0.35">
      <c r="A1182" s="226"/>
      <c r="B1182" s="20"/>
      <c r="C1182" s="259"/>
      <c r="D1182" s="20"/>
      <c r="E1182" s="259"/>
      <c r="F1182" s="171"/>
      <c r="G1182" s="185">
        <f t="shared" si="23"/>
        <v>0</v>
      </c>
    </row>
    <row r="1183" spans="1:7" x14ac:dyDescent="0.35">
      <c r="A1183" s="226"/>
      <c r="B1183" s="20"/>
      <c r="C1183" s="259"/>
      <c r="D1183" s="20"/>
      <c r="E1183" s="259"/>
      <c r="F1183" s="171"/>
      <c r="G1183" s="185">
        <f t="shared" si="23"/>
        <v>0</v>
      </c>
    </row>
    <row r="1184" spans="1:7" x14ac:dyDescent="0.35">
      <c r="A1184" s="226"/>
      <c r="B1184" s="20"/>
      <c r="C1184" s="259"/>
      <c r="D1184" s="20"/>
      <c r="E1184" s="259"/>
      <c r="F1184" s="171"/>
    </row>
    <row r="1185" spans="1:6" x14ac:dyDescent="0.35">
      <c r="A1185" s="226"/>
      <c r="B1185" s="20"/>
      <c r="C1185" s="259"/>
      <c r="D1185" s="20"/>
      <c r="E1185" s="259"/>
      <c r="F1185" s="171"/>
    </row>
    <row r="1186" spans="1:6" x14ac:dyDescent="0.35">
      <c r="A1186" s="226"/>
      <c r="B1186" s="20"/>
      <c r="C1186" s="259"/>
      <c r="D1186" s="20"/>
      <c r="E1186" s="259"/>
      <c r="F1186" s="171"/>
    </row>
    <row r="1187" spans="1:6" x14ac:dyDescent="0.35">
      <c r="A1187" s="226"/>
      <c r="B1187" s="20"/>
      <c r="C1187" s="259"/>
      <c r="D1187" s="20"/>
      <c r="E1187" s="259"/>
      <c r="F1187" s="171"/>
    </row>
    <row r="1188" spans="1:6" x14ac:dyDescent="0.35">
      <c r="A1188" s="226"/>
      <c r="B1188" s="20"/>
      <c r="C1188" s="259"/>
      <c r="D1188" s="20"/>
      <c r="E1188" s="259"/>
      <c r="F1188" s="171"/>
    </row>
    <row r="1189" spans="1:6" x14ac:dyDescent="0.35">
      <c r="A1189" s="226"/>
      <c r="B1189" s="20"/>
      <c r="C1189" s="259"/>
      <c r="D1189" s="20"/>
      <c r="E1189" s="259"/>
      <c r="F1189" s="171"/>
    </row>
    <row r="1190" spans="1:6" x14ac:dyDescent="0.35">
      <c r="A1190" s="226"/>
      <c r="B1190" s="20"/>
      <c r="C1190" s="259"/>
      <c r="D1190" s="20"/>
      <c r="E1190" s="259"/>
      <c r="F1190" s="171"/>
    </row>
    <row r="1191" spans="1:6" x14ac:dyDescent="0.35">
      <c r="A1191" s="226"/>
      <c r="B1191" s="20"/>
      <c r="C1191" s="259"/>
      <c r="D1191" s="20"/>
      <c r="E1191" s="259"/>
      <c r="F1191" s="171"/>
    </row>
    <row r="1192" spans="1:6" x14ac:dyDescent="0.35">
      <c r="A1192" s="226"/>
      <c r="B1192" s="20"/>
      <c r="C1192" s="259"/>
      <c r="D1192" s="20"/>
      <c r="E1192" s="259"/>
      <c r="F1192" s="171"/>
    </row>
    <row r="1193" spans="1:6" x14ac:dyDescent="0.35">
      <c r="A1193" s="226"/>
      <c r="B1193" s="20"/>
      <c r="C1193" s="259"/>
      <c r="D1193" s="20"/>
      <c r="E1193" s="259"/>
      <c r="F1193" s="171"/>
    </row>
    <row r="1194" spans="1:6" x14ac:dyDescent="0.35">
      <c r="A1194" s="226"/>
      <c r="B1194" s="20"/>
      <c r="C1194" s="259"/>
      <c r="D1194" s="20"/>
      <c r="E1194" s="259"/>
      <c r="F1194" s="171"/>
    </row>
    <row r="1195" spans="1:6" x14ac:dyDescent="0.35">
      <c r="A1195" s="226"/>
      <c r="B1195" s="20"/>
      <c r="C1195" s="259"/>
      <c r="D1195" s="20"/>
      <c r="E1195" s="259"/>
      <c r="F1195" s="171"/>
    </row>
    <row r="1196" spans="1:6" x14ac:dyDescent="0.35">
      <c r="A1196" s="226"/>
      <c r="B1196" s="20"/>
      <c r="C1196" s="259"/>
      <c r="D1196" s="20"/>
      <c r="E1196" s="259"/>
      <c r="F1196" s="171"/>
    </row>
    <row r="1197" spans="1:6" x14ac:dyDescent="0.35">
      <c r="A1197" s="226"/>
      <c r="B1197" s="20"/>
      <c r="C1197" s="259"/>
      <c r="D1197" s="20"/>
      <c r="E1197" s="259"/>
      <c r="F1197" s="171"/>
    </row>
    <row r="1198" spans="1:6" x14ac:dyDescent="0.35">
      <c r="A1198" s="226"/>
      <c r="B1198" s="20"/>
      <c r="C1198" s="259"/>
      <c r="D1198" s="20"/>
      <c r="E1198" s="259"/>
      <c r="F1198" s="171"/>
    </row>
    <row r="1199" spans="1:6" x14ac:dyDescent="0.35">
      <c r="A1199" s="226"/>
      <c r="B1199" s="20"/>
      <c r="C1199" s="259"/>
      <c r="D1199" s="20"/>
      <c r="E1199" s="259"/>
      <c r="F1199" s="171"/>
    </row>
    <row r="1200" spans="1:6" x14ac:dyDescent="0.35">
      <c r="A1200" s="226"/>
      <c r="B1200" s="20"/>
      <c r="C1200" s="259"/>
      <c r="D1200" s="20"/>
      <c r="E1200" s="259"/>
      <c r="F1200" s="171"/>
    </row>
    <row r="1201" spans="1:6" x14ac:dyDescent="0.35">
      <c r="A1201" s="226"/>
      <c r="B1201" s="20"/>
      <c r="C1201" s="259"/>
      <c r="D1201" s="20"/>
      <c r="E1201" s="259"/>
      <c r="F1201" s="171"/>
    </row>
    <row r="1202" spans="1:6" x14ac:dyDescent="0.35">
      <c r="A1202" s="226"/>
      <c r="B1202" s="20"/>
      <c r="C1202" s="259"/>
      <c r="D1202" s="20"/>
      <c r="E1202" s="259"/>
      <c r="F1202" s="171"/>
    </row>
    <row r="1203" spans="1:6" x14ac:dyDescent="0.35">
      <c r="A1203" s="226"/>
      <c r="B1203" s="20"/>
      <c r="C1203" s="259"/>
      <c r="D1203" s="20"/>
      <c r="E1203" s="259"/>
      <c r="F1203" s="171"/>
    </row>
    <row r="1204" spans="1:6" x14ac:dyDescent="0.35">
      <c r="A1204" s="226"/>
      <c r="B1204" s="20"/>
      <c r="C1204" s="259"/>
      <c r="D1204" s="20"/>
      <c r="E1204" s="259"/>
      <c r="F1204" s="171"/>
    </row>
    <row r="1205" spans="1:6" x14ac:dyDescent="0.35">
      <c r="A1205" s="226"/>
      <c r="B1205" s="20"/>
      <c r="C1205" s="259"/>
      <c r="D1205" s="20"/>
      <c r="E1205" s="259"/>
      <c r="F1205" s="171"/>
    </row>
    <row r="1206" spans="1:6" x14ac:dyDescent="0.35">
      <c r="A1206" s="226"/>
      <c r="B1206" s="20"/>
      <c r="C1206" s="259"/>
      <c r="D1206" s="20"/>
      <c r="E1206" s="259"/>
      <c r="F1206" s="171"/>
    </row>
    <row r="1207" spans="1:6" x14ac:dyDescent="0.35">
      <c r="A1207" s="226"/>
      <c r="B1207" s="20"/>
      <c r="C1207" s="259"/>
      <c r="D1207" s="20"/>
      <c r="E1207" s="259"/>
      <c r="F1207" s="171"/>
    </row>
    <row r="1208" spans="1:6" x14ac:dyDescent="0.35">
      <c r="A1208" s="226"/>
      <c r="B1208" s="20"/>
      <c r="C1208" s="259"/>
      <c r="D1208" s="20"/>
      <c r="E1208" s="259"/>
      <c r="F1208" s="171"/>
    </row>
    <row r="1209" spans="1:6" x14ac:dyDescent="0.35">
      <c r="A1209" s="226"/>
      <c r="B1209" s="20"/>
      <c r="C1209" s="259"/>
      <c r="D1209" s="20"/>
      <c r="E1209" s="259"/>
      <c r="F1209" s="171"/>
    </row>
    <row r="1210" spans="1:6" x14ac:dyDescent="0.35">
      <c r="A1210" s="226"/>
      <c r="B1210" s="20"/>
      <c r="C1210" s="259"/>
      <c r="D1210" s="20"/>
      <c r="E1210" s="259"/>
      <c r="F1210" s="171"/>
    </row>
    <row r="1211" spans="1:6" x14ac:dyDescent="0.35">
      <c r="A1211" s="226"/>
      <c r="B1211" s="20"/>
      <c r="C1211" s="259"/>
      <c r="D1211" s="20"/>
      <c r="E1211" s="259"/>
      <c r="F1211" s="171"/>
    </row>
    <row r="1212" spans="1:6" x14ac:dyDescent="0.35">
      <c r="A1212" s="226"/>
      <c r="B1212" s="20"/>
      <c r="C1212" s="259"/>
      <c r="D1212" s="20"/>
      <c r="E1212" s="259"/>
      <c r="F1212" s="171"/>
    </row>
    <row r="1213" spans="1:6" x14ac:dyDescent="0.35">
      <c r="A1213" s="226"/>
      <c r="B1213" s="20"/>
      <c r="C1213" s="259"/>
      <c r="D1213" s="20"/>
      <c r="E1213" s="259"/>
      <c r="F1213" s="171"/>
    </row>
    <row r="1214" spans="1:6" x14ac:dyDescent="0.35">
      <c r="A1214" s="226"/>
      <c r="B1214" s="20"/>
      <c r="C1214" s="259"/>
      <c r="D1214" s="20"/>
      <c r="E1214" s="259"/>
      <c r="F1214" s="171"/>
    </row>
    <row r="1215" spans="1:6" x14ac:dyDescent="0.35">
      <c r="A1215" s="226"/>
      <c r="B1215" s="20"/>
      <c r="C1215" s="259"/>
      <c r="D1215" s="20"/>
      <c r="E1215" s="259"/>
      <c r="F1215" s="171"/>
    </row>
    <row r="1216" spans="1:6" x14ac:dyDescent="0.35">
      <c r="A1216" s="226"/>
      <c r="B1216" s="20"/>
      <c r="C1216" s="259"/>
      <c r="D1216" s="20"/>
      <c r="E1216" s="259"/>
      <c r="F1216" s="171"/>
    </row>
    <row r="1217" spans="1:6" x14ac:dyDescent="0.35">
      <c r="A1217" s="226"/>
      <c r="B1217" s="20"/>
      <c r="C1217" s="259"/>
      <c r="D1217" s="20"/>
      <c r="E1217" s="259"/>
      <c r="F1217" s="171"/>
    </row>
    <row r="1218" spans="1:6" x14ac:dyDescent="0.35">
      <c r="A1218" s="226"/>
      <c r="B1218" s="20"/>
      <c r="C1218" s="259"/>
      <c r="D1218" s="20"/>
      <c r="E1218" s="259"/>
      <c r="F1218" s="171"/>
    </row>
    <row r="1219" spans="1:6" x14ac:dyDescent="0.35">
      <c r="A1219" s="226"/>
      <c r="B1219" s="20"/>
      <c r="C1219" s="259"/>
      <c r="D1219" s="20"/>
      <c r="E1219" s="259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3"/>
  <sheetViews>
    <sheetView zoomScale="115" zoomScaleNormal="115" workbookViewId="0">
      <pane ySplit="5" topLeftCell="A700" activePane="bottomLeft" state="frozen"/>
      <selection pane="bottomLeft" activeCell="E707" sqref="E707"/>
    </sheetView>
  </sheetViews>
  <sheetFormatPr defaultColWidth="9.1796875" defaultRowHeight="13" x14ac:dyDescent="0.3"/>
  <cols>
    <col min="1" max="1" width="11.7265625" style="256" customWidth="1"/>
    <col min="2" max="2" width="9.81640625" style="106" customWidth="1"/>
    <col min="3" max="3" width="9.1796875" style="292" customWidth="1"/>
    <col min="4" max="4" width="11.81640625" style="106" customWidth="1"/>
    <col min="5" max="5" width="9.1796875" style="292"/>
    <col min="6" max="6" width="9.1796875" style="180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51"/>
      <c r="B1" s="104"/>
      <c r="C1" s="282"/>
      <c r="D1" s="104"/>
      <c r="E1" s="282"/>
      <c r="F1" s="172"/>
      <c r="G1" s="105"/>
      <c r="H1" s="105"/>
    </row>
    <row r="2" spans="1:8" x14ac:dyDescent="0.3">
      <c r="A2" s="251"/>
      <c r="B2" s="104"/>
      <c r="C2" s="282"/>
      <c r="D2" s="104"/>
      <c r="E2" s="282"/>
      <c r="F2" s="172"/>
      <c r="G2" s="107"/>
      <c r="H2" s="107"/>
    </row>
    <row r="3" spans="1:8" ht="26" x14ac:dyDescent="0.3">
      <c r="A3" s="212" t="s">
        <v>751</v>
      </c>
      <c r="B3" s="108" t="s">
        <v>761</v>
      </c>
      <c r="C3" s="283" t="s">
        <v>762</v>
      </c>
      <c r="D3" s="108"/>
      <c r="E3" s="283"/>
      <c r="F3" s="173" t="s">
        <v>753</v>
      </c>
      <c r="G3" s="107"/>
      <c r="H3" s="107"/>
    </row>
    <row r="4" spans="1:8" ht="39" x14ac:dyDescent="0.3">
      <c r="A4" s="212" t="s">
        <v>21</v>
      </c>
      <c r="B4" s="108" t="s">
        <v>763</v>
      </c>
      <c r="C4" s="283" t="s">
        <v>764</v>
      </c>
      <c r="D4" s="108" t="s">
        <v>11</v>
      </c>
      <c r="E4" s="284" t="s">
        <v>1</v>
      </c>
      <c r="F4" s="174" t="s">
        <v>660</v>
      </c>
    </row>
    <row r="5" spans="1:8" x14ac:dyDescent="0.3">
      <c r="A5" s="213"/>
      <c r="B5" s="108" t="s">
        <v>3</v>
      </c>
      <c r="C5" s="283" t="s">
        <v>2</v>
      </c>
      <c r="D5" s="108" t="s">
        <v>3</v>
      </c>
      <c r="E5" s="283" t="s">
        <v>3</v>
      </c>
      <c r="F5" s="174" t="s">
        <v>23</v>
      </c>
    </row>
    <row r="6" spans="1:8" hidden="1" x14ac:dyDescent="0.3">
      <c r="A6" s="252" t="s">
        <v>463</v>
      </c>
      <c r="B6" s="109">
        <v>15397.28</v>
      </c>
      <c r="C6" s="285"/>
      <c r="D6" s="109"/>
      <c r="E6" s="285"/>
      <c r="F6" s="175"/>
    </row>
    <row r="7" spans="1:8" hidden="1" x14ac:dyDescent="0.3">
      <c r="A7" s="253" t="s">
        <v>464</v>
      </c>
      <c r="B7" s="111">
        <v>18398.669999999998</v>
      </c>
      <c r="C7" s="286"/>
      <c r="D7" s="111"/>
      <c r="E7" s="286"/>
      <c r="F7" s="176"/>
    </row>
    <row r="8" spans="1:8" hidden="1" x14ac:dyDescent="0.3">
      <c r="A8" s="253" t="s">
        <v>465</v>
      </c>
      <c r="B8" s="111">
        <v>14742.91</v>
      </c>
      <c r="C8" s="286"/>
      <c r="D8" s="111"/>
      <c r="E8" s="286"/>
      <c r="F8" s="176"/>
    </row>
    <row r="9" spans="1:8" hidden="1" x14ac:dyDescent="0.3">
      <c r="A9" s="253" t="s">
        <v>662</v>
      </c>
      <c r="B9" s="111">
        <v>14282.72</v>
      </c>
      <c r="C9" s="286"/>
      <c r="D9" s="111"/>
      <c r="E9" s="286"/>
      <c r="F9" s="176"/>
    </row>
    <row r="10" spans="1:8" hidden="1" x14ac:dyDescent="0.3">
      <c r="A10" s="253" t="s">
        <v>663</v>
      </c>
      <c r="B10" s="111">
        <v>13134.75</v>
      </c>
      <c r="C10" s="286"/>
      <c r="D10" s="111"/>
      <c r="E10" s="286"/>
      <c r="F10" s="176"/>
    </row>
    <row r="11" spans="1:8" hidden="1" x14ac:dyDescent="0.3">
      <c r="A11" s="253" t="s">
        <v>664</v>
      </c>
      <c r="B11" s="111">
        <v>13291.69</v>
      </c>
      <c r="C11" s="286"/>
      <c r="D11" s="111"/>
      <c r="E11" s="286"/>
      <c r="F11" s="176"/>
    </row>
    <row r="12" spans="1:8" hidden="1" x14ac:dyDescent="0.3">
      <c r="A12" s="253" t="s">
        <v>665</v>
      </c>
      <c r="B12" s="111">
        <v>13717.2</v>
      </c>
      <c r="C12" s="286"/>
      <c r="D12" s="111"/>
      <c r="E12" s="286"/>
      <c r="F12" s="176"/>
    </row>
    <row r="13" spans="1:8" hidden="1" x14ac:dyDescent="0.3">
      <c r="A13" s="253" t="s">
        <v>666</v>
      </c>
      <c r="B13" s="111">
        <v>13909</v>
      </c>
      <c r="C13" s="286"/>
      <c r="D13" s="111"/>
      <c r="E13" s="286"/>
      <c r="F13" s="176"/>
    </row>
    <row r="14" spans="1:8" hidden="1" x14ac:dyDescent="0.3">
      <c r="A14" s="253" t="s">
        <v>667</v>
      </c>
      <c r="B14" s="111">
        <v>13437</v>
      </c>
      <c r="C14" s="286"/>
      <c r="D14" s="111"/>
      <c r="E14" s="286"/>
      <c r="F14" s="176"/>
    </row>
    <row r="15" spans="1:8" hidden="1" x14ac:dyDescent="0.3">
      <c r="A15" s="253" t="s">
        <v>668</v>
      </c>
      <c r="B15" s="111">
        <v>13511</v>
      </c>
      <c r="C15" s="286"/>
      <c r="D15" s="111"/>
      <c r="E15" s="286"/>
      <c r="F15" s="176"/>
    </row>
    <row r="16" spans="1:8" hidden="1" x14ac:dyDescent="0.3">
      <c r="A16" s="253" t="s">
        <v>669</v>
      </c>
      <c r="B16" s="111">
        <v>13092.12</v>
      </c>
      <c r="C16" s="286"/>
      <c r="D16" s="111"/>
      <c r="E16" s="286"/>
      <c r="F16" s="176"/>
    </row>
    <row r="17" spans="1:6" hidden="1" x14ac:dyDescent="0.3">
      <c r="A17" s="253" t="s">
        <v>670</v>
      </c>
      <c r="B17" s="111">
        <v>12947.25</v>
      </c>
      <c r="C17" s="286"/>
      <c r="D17" s="111"/>
      <c r="E17" s="286"/>
      <c r="F17" s="176"/>
    </row>
    <row r="18" spans="1:6" hidden="1" x14ac:dyDescent="0.3">
      <c r="A18" s="253" t="s">
        <v>671</v>
      </c>
      <c r="B18" s="111">
        <v>12670.02</v>
      </c>
      <c r="C18" s="286"/>
      <c r="D18" s="111"/>
      <c r="E18" s="286"/>
      <c r="F18" s="176"/>
    </row>
    <row r="19" spans="1:6" hidden="1" x14ac:dyDescent="0.3">
      <c r="A19" s="253" t="s">
        <v>672</v>
      </c>
      <c r="B19" s="111">
        <v>12728.26</v>
      </c>
      <c r="C19" s="286"/>
      <c r="D19" s="111"/>
      <c r="E19" s="286"/>
      <c r="F19" s="176"/>
    </row>
    <row r="20" spans="1:6" hidden="1" x14ac:dyDescent="0.3">
      <c r="A20" s="253" t="s">
        <v>673</v>
      </c>
      <c r="B20" s="111">
        <v>12786.76</v>
      </c>
      <c r="C20" s="286"/>
      <c r="D20" s="111"/>
      <c r="E20" s="286"/>
      <c r="F20" s="176"/>
    </row>
    <row r="21" spans="1:6" hidden="1" x14ac:dyDescent="0.3">
      <c r="A21" s="253" t="s">
        <v>674</v>
      </c>
      <c r="B21" s="111">
        <v>12367.05</v>
      </c>
      <c r="C21" s="286"/>
      <c r="D21" s="111"/>
      <c r="E21" s="286"/>
      <c r="F21" s="176"/>
    </row>
    <row r="22" spans="1:6" hidden="1" x14ac:dyDescent="0.3">
      <c r="A22" s="253" t="s">
        <v>675</v>
      </c>
      <c r="B22" s="111">
        <v>11880.25</v>
      </c>
      <c r="C22" s="286"/>
      <c r="D22" s="111"/>
      <c r="E22" s="286"/>
      <c r="F22" s="176"/>
    </row>
    <row r="23" spans="1:6" hidden="1" x14ac:dyDescent="0.3">
      <c r="A23" s="253" t="s">
        <v>676</v>
      </c>
      <c r="B23" s="111">
        <v>11880.25</v>
      </c>
      <c r="C23" s="286"/>
      <c r="D23" s="111"/>
      <c r="E23" s="286"/>
      <c r="F23" s="176"/>
    </row>
    <row r="24" spans="1:6" hidden="1" x14ac:dyDescent="0.3">
      <c r="A24" s="253" t="s">
        <v>677</v>
      </c>
      <c r="B24" s="111">
        <v>11495.5</v>
      </c>
      <c r="C24" s="286"/>
      <c r="D24" s="111"/>
      <c r="E24" s="286"/>
      <c r="F24" s="176"/>
    </row>
    <row r="25" spans="1:6" hidden="1" x14ac:dyDescent="0.3">
      <c r="A25" s="253" t="s">
        <v>678</v>
      </c>
      <c r="B25" s="111">
        <v>11680.78</v>
      </c>
      <c r="C25" s="286"/>
      <c r="D25" s="111"/>
      <c r="E25" s="286"/>
      <c r="F25" s="176"/>
    </row>
    <row r="26" spans="1:6" hidden="1" x14ac:dyDescent="0.3">
      <c r="A26" s="253" t="s">
        <v>679</v>
      </c>
      <c r="B26" s="111">
        <v>12013.11</v>
      </c>
      <c r="C26" s="286"/>
      <c r="D26" s="111"/>
      <c r="E26" s="286"/>
      <c r="F26" s="176"/>
    </row>
    <row r="27" spans="1:6" hidden="1" x14ac:dyDescent="0.3">
      <c r="A27" s="253" t="s">
        <v>680</v>
      </c>
      <c r="B27" s="111">
        <v>11953.74</v>
      </c>
      <c r="C27" s="286"/>
      <c r="D27" s="111"/>
      <c r="E27" s="286"/>
      <c r="F27" s="176"/>
    </row>
    <row r="28" spans="1:6" hidden="1" x14ac:dyDescent="0.3">
      <c r="A28" s="253" t="s">
        <v>681</v>
      </c>
      <c r="B28" s="111">
        <v>11787.09</v>
      </c>
      <c r="C28" s="286"/>
      <c r="D28" s="111"/>
      <c r="E28" s="286"/>
      <c r="F28" s="176"/>
    </row>
    <row r="29" spans="1:6" hidden="1" x14ac:dyDescent="0.3">
      <c r="A29" s="253" t="s">
        <v>682</v>
      </c>
      <c r="B29" s="111">
        <v>11745.52</v>
      </c>
      <c r="C29" s="286"/>
      <c r="D29" s="111"/>
      <c r="E29" s="286"/>
      <c r="F29" s="176"/>
    </row>
    <row r="30" spans="1:6" hidden="1" x14ac:dyDescent="0.3">
      <c r="A30" s="253" t="s">
        <v>683</v>
      </c>
      <c r="B30" s="111">
        <v>11842.25</v>
      </c>
      <c r="C30" s="286"/>
      <c r="D30" s="111"/>
      <c r="E30" s="286"/>
      <c r="F30" s="176"/>
    </row>
    <row r="31" spans="1:6" hidden="1" x14ac:dyDescent="0.3">
      <c r="A31" s="253" t="s">
        <v>684</v>
      </c>
      <c r="B31" s="111">
        <v>11754.01</v>
      </c>
      <c r="C31" s="286"/>
      <c r="D31" s="111"/>
      <c r="E31" s="286"/>
      <c r="F31" s="176"/>
    </row>
    <row r="32" spans="1:6" hidden="1" x14ac:dyDescent="0.3">
      <c r="A32" s="253" t="s">
        <v>685</v>
      </c>
      <c r="B32" s="111">
        <v>12050.83</v>
      </c>
      <c r="C32" s="286"/>
      <c r="D32" s="111"/>
      <c r="E32" s="286"/>
      <c r="F32" s="176"/>
    </row>
    <row r="33" spans="1:6" hidden="1" x14ac:dyDescent="0.3">
      <c r="A33" s="253" t="s">
        <v>686</v>
      </c>
      <c r="B33" s="111">
        <v>11863.82</v>
      </c>
      <c r="C33" s="286"/>
      <c r="D33" s="111"/>
      <c r="E33" s="286"/>
      <c r="F33" s="176"/>
    </row>
    <row r="34" spans="1:6" hidden="1" x14ac:dyDescent="0.3">
      <c r="A34" s="253" t="s">
        <v>687</v>
      </c>
      <c r="B34" s="111">
        <v>12199.32</v>
      </c>
      <c r="C34" s="286"/>
      <c r="D34" s="111"/>
      <c r="E34" s="286"/>
      <c r="F34" s="176"/>
    </row>
    <row r="35" spans="1:6" hidden="1" x14ac:dyDescent="0.3">
      <c r="A35" s="253" t="s">
        <v>688</v>
      </c>
      <c r="B35" s="111">
        <v>12165.7</v>
      </c>
      <c r="C35" s="286"/>
      <c r="D35" s="111"/>
      <c r="E35" s="286"/>
      <c r="F35" s="176"/>
    </row>
    <row r="36" spans="1:6" hidden="1" x14ac:dyDescent="0.3">
      <c r="A36" s="253" t="s">
        <v>689</v>
      </c>
      <c r="B36" s="111">
        <v>11934.8</v>
      </c>
      <c r="C36" s="286"/>
      <c r="D36" s="111"/>
      <c r="E36" s="286"/>
      <c r="F36" s="176"/>
    </row>
    <row r="37" spans="1:6" hidden="1" x14ac:dyDescent="0.3">
      <c r="A37" s="253" t="s">
        <v>690</v>
      </c>
      <c r="B37" s="111">
        <v>11907</v>
      </c>
      <c r="C37" s="286"/>
      <c r="D37" s="111"/>
      <c r="E37" s="286"/>
      <c r="F37" s="176"/>
    </row>
    <row r="38" spans="1:6" hidden="1" x14ac:dyDescent="0.3">
      <c r="A38" s="253" t="s">
        <v>691</v>
      </c>
      <c r="B38" s="111">
        <v>12024.39</v>
      </c>
      <c r="C38" s="286"/>
      <c r="D38" s="111"/>
      <c r="E38" s="286"/>
      <c r="F38" s="176"/>
    </row>
    <row r="39" spans="1:6" hidden="1" x14ac:dyDescent="0.3">
      <c r="A39" s="253" t="s">
        <v>692</v>
      </c>
      <c r="B39" s="111">
        <v>11996.98</v>
      </c>
      <c r="C39" s="286"/>
      <c r="D39" s="111"/>
      <c r="E39" s="286"/>
      <c r="F39" s="176"/>
    </row>
    <row r="40" spans="1:6" hidden="1" x14ac:dyDescent="0.3">
      <c r="A40" s="253" t="s">
        <v>693</v>
      </c>
      <c r="B40" s="111">
        <v>11761.11</v>
      </c>
      <c r="C40" s="286"/>
      <c r="D40" s="111"/>
      <c r="E40" s="286"/>
      <c r="F40" s="176"/>
    </row>
    <row r="41" spans="1:6" hidden="1" x14ac:dyDescent="0.3">
      <c r="A41" s="253" t="s">
        <v>694</v>
      </c>
      <c r="B41" s="111">
        <v>11863.74</v>
      </c>
      <c r="C41" s="286"/>
      <c r="D41" s="111"/>
      <c r="E41" s="286"/>
      <c r="F41" s="176"/>
    </row>
    <row r="42" spans="1:6" hidden="1" x14ac:dyDescent="0.3">
      <c r="A42" s="253" t="s">
        <v>695</v>
      </c>
      <c r="B42" s="111">
        <v>11804.18</v>
      </c>
      <c r="C42" s="286"/>
      <c r="D42" s="111"/>
      <c r="E42" s="286"/>
      <c r="F42" s="176"/>
    </row>
    <row r="43" spans="1:6" hidden="1" x14ac:dyDescent="0.3">
      <c r="A43" s="253" t="s">
        <v>696</v>
      </c>
      <c r="B43" s="111">
        <v>11968.68</v>
      </c>
      <c r="C43" s="286"/>
      <c r="D43" s="111"/>
      <c r="E43" s="286"/>
      <c r="F43" s="176"/>
    </row>
    <row r="44" spans="1:6" hidden="1" x14ac:dyDescent="0.3">
      <c r="A44" s="253" t="s">
        <v>697</v>
      </c>
      <c r="B44" s="111">
        <v>11933.67</v>
      </c>
      <c r="C44" s="286"/>
      <c r="D44" s="111"/>
      <c r="E44" s="286"/>
      <c r="F44" s="176"/>
    </row>
    <row r="45" spans="1:6" hidden="1" x14ac:dyDescent="0.3">
      <c r="A45" s="253" t="s">
        <v>698</v>
      </c>
      <c r="B45" s="111">
        <v>11746.8</v>
      </c>
      <c r="C45" s="286"/>
      <c r="D45" s="111"/>
      <c r="E45" s="286"/>
      <c r="F45" s="176"/>
    </row>
    <row r="46" spans="1:6" hidden="1" x14ac:dyDescent="0.3">
      <c r="A46" s="253" t="s">
        <v>699</v>
      </c>
      <c r="B46" s="111">
        <v>11850.72</v>
      </c>
      <c r="C46" s="286"/>
      <c r="D46" s="111"/>
      <c r="E46" s="286"/>
      <c r="F46" s="176"/>
    </row>
    <row r="47" spans="1:6" hidden="1" x14ac:dyDescent="0.3">
      <c r="A47" s="253" t="s">
        <v>505</v>
      </c>
      <c r="B47" s="111">
        <v>12054.91</v>
      </c>
      <c r="C47" s="286"/>
      <c r="D47" s="111"/>
      <c r="E47" s="286"/>
      <c r="F47" s="176"/>
    </row>
    <row r="48" spans="1:6" hidden="1" x14ac:dyDescent="0.3">
      <c r="A48" s="253" t="s">
        <v>506</v>
      </c>
      <c r="B48" s="111">
        <v>12369.41</v>
      </c>
      <c r="C48" s="286"/>
      <c r="D48" s="111"/>
      <c r="E48" s="286"/>
      <c r="F48" s="176"/>
    </row>
    <row r="49" spans="1:6" hidden="1" x14ac:dyDescent="0.3">
      <c r="A49" s="253" t="s">
        <v>507</v>
      </c>
      <c r="B49" s="111">
        <v>12233.74</v>
      </c>
      <c r="C49" s="286"/>
      <c r="D49" s="111"/>
      <c r="E49" s="286"/>
      <c r="F49" s="176"/>
    </row>
    <row r="50" spans="1:6" hidden="1" x14ac:dyDescent="0.3">
      <c r="A50" s="253" t="s">
        <v>508</v>
      </c>
      <c r="B50" s="111">
        <v>12227.34</v>
      </c>
      <c r="C50" s="286"/>
      <c r="D50" s="111"/>
      <c r="E50" s="286"/>
      <c r="F50" s="176"/>
    </row>
    <row r="51" spans="1:6" hidden="1" x14ac:dyDescent="0.3">
      <c r="A51" s="253" t="s">
        <v>509</v>
      </c>
      <c r="B51" s="111">
        <v>12322.03</v>
      </c>
      <c r="C51" s="286"/>
      <c r="D51" s="111"/>
      <c r="E51" s="286"/>
      <c r="F51" s="176"/>
    </row>
    <row r="52" spans="1:6" hidden="1" x14ac:dyDescent="0.3">
      <c r="A52" s="253" t="s">
        <v>510</v>
      </c>
      <c r="B52" s="111">
        <v>12087.79</v>
      </c>
      <c r="C52" s="286"/>
      <c r="D52" s="111"/>
      <c r="E52" s="286"/>
      <c r="F52" s="176"/>
    </row>
    <row r="53" spans="1:6" hidden="1" x14ac:dyDescent="0.3">
      <c r="A53" s="253" t="s">
        <v>511</v>
      </c>
      <c r="B53" s="111">
        <v>12107.81</v>
      </c>
      <c r="C53" s="286"/>
      <c r="D53" s="111"/>
      <c r="E53" s="286"/>
      <c r="F53" s="176"/>
    </row>
    <row r="54" spans="1:6" hidden="1" x14ac:dyDescent="0.3">
      <c r="A54" s="253" t="s">
        <v>512</v>
      </c>
      <c r="B54" s="111">
        <v>12200.29</v>
      </c>
      <c r="C54" s="286"/>
      <c r="D54" s="111"/>
      <c r="E54" s="286"/>
      <c r="F54" s="176"/>
    </row>
    <row r="55" spans="1:6" hidden="1" x14ac:dyDescent="0.3">
      <c r="A55" s="254" t="s">
        <v>513</v>
      </c>
      <c r="B55" s="111">
        <v>12026.92</v>
      </c>
      <c r="C55" s="286"/>
      <c r="D55" s="111"/>
      <c r="E55" s="286"/>
      <c r="F55" s="176"/>
    </row>
    <row r="56" spans="1:6" hidden="1" x14ac:dyDescent="0.3">
      <c r="A56" s="254" t="s">
        <v>514</v>
      </c>
      <c r="B56" s="111">
        <v>12012.4</v>
      </c>
      <c r="C56" s="286"/>
      <c r="D56" s="111"/>
      <c r="E56" s="286"/>
      <c r="F56" s="176"/>
    </row>
    <row r="57" spans="1:6" hidden="1" x14ac:dyDescent="0.3">
      <c r="A57" s="254" t="s">
        <v>515</v>
      </c>
      <c r="B57" s="111">
        <v>11939.83</v>
      </c>
      <c r="C57" s="286"/>
      <c r="D57" s="111"/>
      <c r="E57" s="286"/>
      <c r="F57" s="176"/>
    </row>
    <row r="58" spans="1:6" hidden="1" x14ac:dyDescent="0.3">
      <c r="A58" s="254" t="s">
        <v>516</v>
      </c>
      <c r="B58" s="111">
        <v>11833.02</v>
      </c>
      <c r="C58" s="286"/>
      <c r="D58" s="111"/>
      <c r="E58" s="286"/>
      <c r="F58" s="176"/>
    </row>
    <row r="59" spans="1:6" hidden="1" x14ac:dyDescent="0.3">
      <c r="A59" s="254" t="s">
        <v>517</v>
      </c>
      <c r="B59" s="111">
        <v>11658.44</v>
      </c>
      <c r="C59" s="286"/>
      <c r="D59" s="111"/>
      <c r="E59" s="286"/>
      <c r="F59" s="176"/>
    </row>
    <row r="60" spans="1:6" hidden="1" x14ac:dyDescent="0.3">
      <c r="A60" s="254" t="s">
        <v>518</v>
      </c>
      <c r="B60" s="111">
        <v>11658.2</v>
      </c>
      <c r="C60" s="286"/>
      <c r="D60" s="111"/>
      <c r="E60" s="286"/>
      <c r="F60" s="176"/>
    </row>
    <row r="61" spans="1:6" hidden="1" x14ac:dyDescent="0.3">
      <c r="A61" s="254" t="s">
        <v>519</v>
      </c>
      <c r="B61" s="111">
        <v>11320.84</v>
      </c>
      <c r="C61" s="286"/>
      <c r="D61" s="111"/>
      <c r="E61" s="286"/>
      <c r="F61" s="176"/>
    </row>
    <row r="62" spans="1:6" hidden="1" x14ac:dyDescent="0.3">
      <c r="A62" s="254" t="s">
        <v>520</v>
      </c>
      <c r="B62" s="111">
        <v>11450.98</v>
      </c>
      <c r="C62" s="286"/>
      <c r="D62" s="111"/>
      <c r="E62" s="286"/>
      <c r="F62" s="176"/>
    </row>
    <row r="63" spans="1:6" hidden="1" x14ac:dyDescent="0.3">
      <c r="A63" s="254" t="s">
        <v>521</v>
      </c>
      <c r="B63" s="111">
        <v>11389.46</v>
      </c>
      <c r="C63" s="286"/>
      <c r="D63" s="111"/>
      <c r="E63" s="286"/>
      <c r="F63" s="176"/>
    </row>
    <row r="64" spans="1:6" hidden="1" x14ac:dyDescent="0.3">
      <c r="A64" s="254" t="s">
        <v>522</v>
      </c>
      <c r="B64" s="111">
        <v>11416.49</v>
      </c>
      <c r="C64" s="286"/>
      <c r="D64" s="111"/>
      <c r="E64" s="286"/>
      <c r="F64" s="176"/>
    </row>
    <row r="65" spans="1:6" hidden="1" x14ac:dyDescent="0.3">
      <c r="A65" s="254" t="s">
        <v>523</v>
      </c>
      <c r="B65" s="111">
        <v>11439.32</v>
      </c>
      <c r="C65" s="286"/>
      <c r="D65" s="111"/>
      <c r="E65" s="286"/>
      <c r="F65" s="176"/>
    </row>
    <row r="66" spans="1:6" hidden="1" x14ac:dyDescent="0.3">
      <c r="A66" s="254" t="s">
        <v>524</v>
      </c>
      <c r="B66" s="111">
        <v>11195.78</v>
      </c>
      <c r="C66" s="286"/>
      <c r="D66" s="111"/>
      <c r="E66" s="286"/>
      <c r="F66" s="176"/>
    </row>
    <row r="67" spans="1:6" hidden="1" x14ac:dyDescent="0.3">
      <c r="A67" s="254" t="s">
        <v>525</v>
      </c>
      <c r="B67" s="111">
        <v>11012.46</v>
      </c>
      <c r="C67" s="286"/>
      <c r="D67" s="111"/>
      <c r="E67" s="286"/>
      <c r="F67" s="176"/>
    </row>
    <row r="68" spans="1:6" hidden="1" x14ac:dyDescent="0.3">
      <c r="A68" s="254" t="s">
        <v>526</v>
      </c>
      <c r="B68" s="111">
        <v>10868.03</v>
      </c>
      <c r="C68" s="286"/>
      <c r="D68" s="111"/>
      <c r="E68" s="286"/>
      <c r="F68" s="176"/>
    </row>
    <row r="69" spans="1:6" hidden="1" x14ac:dyDescent="0.3">
      <c r="A69" s="254" t="s">
        <v>527</v>
      </c>
      <c r="B69" s="111">
        <v>10738.14</v>
      </c>
      <c r="C69" s="286"/>
      <c r="D69" s="111"/>
      <c r="E69" s="286"/>
      <c r="F69" s="176"/>
    </row>
    <row r="70" spans="1:6" hidden="1" x14ac:dyDescent="0.3">
      <c r="A70" s="254" t="s">
        <v>528</v>
      </c>
      <c r="B70" s="111">
        <v>10272.629999999999</v>
      </c>
      <c r="C70" s="286"/>
      <c r="D70" s="111"/>
      <c r="E70" s="286"/>
      <c r="F70" s="176"/>
    </row>
    <row r="71" spans="1:6" hidden="1" x14ac:dyDescent="0.3">
      <c r="A71" s="254" t="s">
        <v>529</v>
      </c>
      <c r="B71" s="111">
        <v>10022.18</v>
      </c>
      <c r="C71" s="286"/>
      <c r="D71" s="111"/>
      <c r="E71" s="286"/>
      <c r="F71" s="176"/>
    </row>
    <row r="72" spans="1:6" hidden="1" x14ac:dyDescent="0.3">
      <c r="A72" s="254" t="s">
        <v>530</v>
      </c>
      <c r="B72" s="111">
        <v>10514.64</v>
      </c>
      <c r="C72" s="286"/>
      <c r="D72" s="111"/>
      <c r="E72" s="286"/>
      <c r="F72" s="176"/>
    </row>
    <row r="73" spans="1:6" hidden="1" x14ac:dyDescent="0.3">
      <c r="A73" s="254" t="s">
        <v>531</v>
      </c>
      <c r="B73" s="111">
        <v>10990.81</v>
      </c>
      <c r="C73" s="286"/>
      <c r="D73" s="111"/>
      <c r="E73" s="286"/>
      <c r="F73" s="176"/>
    </row>
    <row r="74" spans="1:6" hidden="1" x14ac:dyDescent="0.3">
      <c r="A74" s="254" t="s">
        <v>532</v>
      </c>
      <c r="B74" s="111">
        <v>10964.91</v>
      </c>
      <c r="C74" s="286"/>
      <c r="D74" s="111"/>
      <c r="E74" s="286"/>
      <c r="F74" s="176"/>
    </row>
    <row r="75" spans="1:6" hidden="1" x14ac:dyDescent="0.3">
      <c r="A75" s="254" t="s">
        <v>533</v>
      </c>
      <c r="B75" s="111">
        <v>10563.93</v>
      </c>
      <c r="C75" s="286"/>
      <c r="D75" s="111"/>
      <c r="E75" s="286"/>
      <c r="F75" s="176"/>
    </row>
    <row r="76" spans="1:6" hidden="1" x14ac:dyDescent="0.3">
      <c r="A76" s="254" t="s">
        <v>534</v>
      </c>
      <c r="B76" s="111">
        <v>10763.42</v>
      </c>
      <c r="C76" s="286"/>
      <c r="D76" s="111"/>
      <c r="E76" s="286"/>
      <c r="F76" s="176"/>
    </row>
    <row r="77" spans="1:6" hidden="1" x14ac:dyDescent="0.3">
      <c r="A77" s="254" t="s">
        <v>535</v>
      </c>
      <c r="B77" s="111">
        <v>10926.53</v>
      </c>
      <c r="C77" s="286"/>
      <c r="D77" s="111"/>
      <c r="E77" s="286"/>
      <c r="F77" s="176"/>
    </row>
    <row r="78" spans="1:6" hidden="1" x14ac:dyDescent="0.3">
      <c r="A78" s="254" t="s">
        <v>536</v>
      </c>
      <c r="B78" s="111">
        <v>10762.58</v>
      </c>
      <c r="C78" s="286"/>
      <c r="D78" s="111"/>
      <c r="E78" s="286"/>
      <c r="F78" s="176"/>
    </row>
    <row r="79" spans="1:6" hidden="1" x14ac:dyDescent="0.3">
      <c r="A79" s="254" t="s">
        <v>537</v>
      </c>
      <c r="B79" s="111">
        <v>10636.31</v>
      </c>
      <c r="C79" s="286"/>
      <c r="D79" s="111"/>
      <c r="E79" s="286"/>
      <c r="F79" s="176"/>
    </row>
    <row r="80" spans="1:6" hidden="1" x14ac:dyDescent="0.3">
      <c r="A80" s="254" t="s">
        <v>538</v>
      </c>
      <c r="B80" s="111">
        <v>10887.17</v>
      </c>
      <c r="C80" s="286"/>
      <c r="D80" s="111"/>
      <c r="E80" s="286"/>
      <c r="F80" s="176"/>
    </row>
    <row r="81" spans="1:6" hidden="1" x14ac:dyDescent="0.3">
      <c r="A81" s="254" t="s">
        <v>539</v>
      </c>
      <c r="B81" s="111">
        <v>10505.12</v>
      </c>
      <c r="C81" s="286"/>
      <c r="D81" s="111"/>
      <c r="E81" s="286"/>
      <c r="F81" s="176"/>
    </row>
    <row r="82" spans="1:6" hidden="1" x14ac:dyDescent="0.3">
      <c r="A82" s="254" t="s">
        <v>540</v>
      </c>
      <c r="B82" s="111">
        <v>10512.89</v>
      </c>
      <c r="C82" s="286"/>
      <c r="D82" s="111"/>
      <c r="E82" s="286"/>
      <c r="F82" s="176"/>
    </row>
    <row r="83" spans="1:6" hidden="1" x14ac:dyDescent="0.3">
      <c r="A83" s="254" t="s">
        <v>541</v>
      </c>
      <c r="B83" s="111">
        <v>10536.2</v>
      </c>
      <c r="C83" s="286"/>
      <c r="D83" s="111"/>
      <c r="E83" s="286"/>
      <c r="F83" s="176"/>
    </row>
    <row r="84" spans="1:6" hidden="1" x14ac:dyDescent="0.3">
      <c r="A84" s="254" t="s">
        <v>542</v>
      </c>
      <c r="B84" s="111">
        <v>10442.91</v>
      </c>
      <c r="C84" s="286"/>
      <c r="D84" s="111"/>
      <c r="E84" s="286"/>
      <c r="F84" s="176"/>
    </row>
    <row r="85" spans="1:6" hidden="1" x14ac:dyDescent="0.3">
      <c r="A85" s="254" t="s">
        <v>543</v>
      </c>
      <c r="B85" s="111">
        <v>10531.44</v>
      </c>
      <c r="C85" s="286"/>
      <c r="D85" s="111"/>
      <c r="E85" s="286"/>
      <c r="F85" s="176"/>
    </row>
    <row r="86" spans="1:6" hidden="1" x14ac:dyDescent="0.3">
      <c r="A86" s="254" t="s">
        <v>544</v>
      </c>
      <c r="B86" s="111">
        <v>10709.15</v>
      </c>
      <c r="C86" s="286"/>
      <c r="D86" s="111"/>
      <c r="E86" s="286"/>
      <c r="F86" s="176"/>
    </row>
    <row r="87" spans="1:6" hidden="1" x14ac:dyDescent="0.3">
      <c r="A87" s="254" t="s">
        <v>545</v>
      </c>
      <c r="B87" s="111">
        <v>10535.82</v>
      </c>
      <c r="C87" s="286"/>
      <c r="D87" s="111"/>
      <c r="E87" s="286"/>
      <c r="F87" s="176"/>
    </row>
    <row r="88" spans="1:6" hidden="1" x14ac:dyDescent="0.3">
      <c r="A88" s="254" t="s">
        <v>546</v>
      </c>
      <c r="B88" s="111">
        <v>10595.21</v>
      </c>
      <c r="C88" s="286"/>
      <c r="D88" s="111"/>
      <c r="E88" s="286"/>
      <c r="F88" s="176"/>
    </row>
    <row r="89" spans="1:6" hidden="1" x14ac:dyDescent="0.3">
      <c r="A89" s="254" t="s">
        <v>547</v>
      </c>
      <c r="B89" s="111">
        <v>10530.53</v>
      </c>
      <c r="C89" s="286"/>
      <c r="D89" s="111"/>
      <c r="E89" s="286"/>
      <c r="F89" s="176"/>
    </row>
    <row r="90" spans="1:6" hidden="1" x14ac:dyDescent="0.3">
      <c r="A90" s="254" t="s">
        <v>548</v>
      </c>
      <c r="B90" s="111">
        <v>10588.32</v>
      </c>
      <c r="C90" s="286"/>
      <c r="D90" s="111"/>
      <c r="E90" s="286"/>
      <c r="F90" s="176"/>
    </row>
    <row r="91" spans="1:6" hidden="1" x14ac:dyDescent="0.3">
      <c r="A91" s="254" t="s">
        <v>549</v>
      </c>
      <c r="B91" s="111">
        <v>10695.64</v>
      </c>
      <c r="C91" s="286"/>
      <c r="D91" s="111"/>
      <c r="E91" s="286"/>
      <c r="F91" s="176"/>
    </row>
    <row r="92" spans="1:6" hidden="1" x14ac:dyDescent="0.3">
      <c r="A92" s="254" t="s">
        <v>550</v>
      </c>
      <c r="B92" s="111">
        <v>10574.53</v>
      </c>
      <c r="C92" s="286"/>
      <c r="D92" s="111"/>
      <c r="E92" s="286"/>
      <c r="F92" s="176"/>
    </row>
    <row r="93" spans="1:6" hidden="1" x14ac:dyDescent="0.3">
      <c r="A93" s="254" t="s">
        <v>551</v>
      </c>
      <c r="B93" s="111">
        <v>10632.38</v>
      </c>
      <c r="C93" s="286"/>
      <c r="D93" s="111"/>
      <c r="E93" s="286"/>
      <c r="F93" s="176"/>
    </row>
    <row r="94" spans="1:6" hidden="1" x14ac:dyDescent="0.3">
      <c r="A94" s="254" t="s">
        <v>552</v>
      </c>
      <c r="B94" s="111">
        <v>10390.99</v>
      </c>
      <c r="C94" s="286"/>
      <c r="D94" s="111"/>
      <c r="E94" s="286"/>
      <c r="F94" s="176"/>
    </row>
    <row r="95" spans="1:6" hidden="1" x14ac:dyDescent="0.3">
      <c r="A95" s="254" t="s">
        <v>553</v>
      </c>
      <c r="B95" s="111">
        <v>10372.1</v>
      </c>
      <c r="C95" s="286"/>
      <c r="D95" s="111"/>
      <c r="E95" s="286"/>
      <c r="F95" s="176"/>
    </row>
    <row r="96" spans="1:6" hidden="1" x14ac:dyDescent="0.3">
      <c r="A96" s="254" t="s">
        <v>554</v>
      </c>
      <c r="B96" s="111">
        <v>10570.92</v>
      </c>
      <c r="C96" s="286"/>
      <c r="D96" s="111"/>
      <c r="E96" s="286"/>
      <c r="F96" s="176"/>
    </row>
    <row r="97" spans="1:6" hidden="1" x14ac:dyDescent="0.3">
      <c r="A97" s="254" t="s">
        <v>555</v>
      </c>
      <c r="B97" s="111">
        <v>10417.299999999999</v>
      </c>
      <c r="C97" s="286"/>
      <c r="D97" s="111"/>
      <c r="E97" s="286"/>
      <c r="F97" s="176"/>
    </row>
    <row r="98" spans="1:6" hidden="1" x14ac:dyDescent="0.3">
      <c r="A98" s="254" t="s">
        <v>556</v>
      </c>
      <c r="B98" s="111">
        <v>10339.81</v>
      </c>
      <c r="C98" s="286"/>
      <c r="D98" s="111"/>
      <c r="E98" s="286"/>
      <c r="F98" s="176"/>
    </row>
    <row r="99" spans="1:6" hidden="1" x14ac:dyDescent="0.3">
      <c r="A99" s="254" t="s">
        <v>557</v>
      </c>
      <c r="B99" s="111">
        <v>10252.15</v>
      </c>
      <c r="C99" s="286"/>
      <c r="D99" s="111"/>
      <c r="E99" s="286"/>
      <c r="F99" s="176"/>
    </row>
    <row r="100" spans="1:6" hidden="1" x14ac:dyDescent="0.3">
      <c r="A100" s="254" t="s">
        <v>558</v>
      </c>
      <c r="B100" s="111">
        <v>10164.23</v>
      </c>
      <c r="C100" s="286"/>
      <c r="D100" s="111"/>
      <c r="E100" s="286"/>
      <c r="F100" s="176"/>
    </row>
    <row r="101" spans="1:6" hidden="1" x14ac:dyDescent="0.3">
      <c r="A101" s="254" t="s">
        <v>559</v>
      </c>
      <c r="B101" s="111">
        <v>10156.94</v>
      </c>
      <c r="C101" s="286"/>
      <c r="D101" s="111"/>
      <c r="E101" s="286"/>
      <c r="F101" s="176"/>
    </row>
    <row r="102" spans="1:6" hidden="1" x14ac:dyDescent="0.3">
      <c r="A102" s="254" t="s">
        <v>560</v>
      </c>
      <c r="B102" s="111">
        <v>10035.77</v>
      </c>
      <c r="C102" s="286"/>
      <c r="D102" s="111"/>
      <c r="E102" s="286"/>
      <c r="F102" s="176"/>
    </row>
    <row r="103" spans="1:6" hidden="1" x14ac:dyDescent="0.3">
      <c r="A103" s="254" t="s">
        <v>561</v>
      </c>
      <c r="B103" s="111">
        <v>9922.41</v>
      </c>
      <c r="C103" s="286"/>
      <c r="D103" s="111"/>
      <c r="E103" s="286"/>
      <c r="F103" s="176"/>
    </row>
    <row r="104" spans="1:6" hidden="1" x14ac:dyDescent="0.3">
      <c r="A104" s="254" t="s">
        <v>562</v>
      </c>
      <c r="B104" s="111">
        <v>9953.42</v>
      </c>
      <c r="C104" s="286"/>
      <c r="D104" s="111"/>
      <c r="E104" s="286"/>
      <c r="F104" s="176"/>
    </row>
    <row r="105" spans="1:6" hidden="1" x14ac:dyDescent="0.3">
      <c r="A105" s="254" t="s">
        <v>563</v>
      </c>
      <c r="B105" s="111">
        <v>10112.56</v>
      </c>
      <c r="C105" s="286"/>
      <c r="D105" s="111"/>
      <c r="E105" s="286"/>
      <c r="F105" s="176"/>
    </row>
    <row r="106" spans="1:6" hidden="1" x14ac:dyDescent="0.3">
      <c r="A106" s="254" t="s">
        <v>564</v>
      </c>
      <c r="B106" s="111">
        <v>8742.31</v>
      </c>
      <c r="C106" s="286"/>
      <c r="D106" s="111"/>
      <c r="E106" s="286"/>
      <c r="F106" s="176"/>
    </row>
    <row r="107" spans="1:6" hidden="1" x14ac:dyDescent="0.3">
      <c r="A107" s="254" t="s">
        <v>765</v>
      </c>
      <c r="B107" s="111">
        <v>10300.83</v>
      </c>
      <c r="C107" s="286"/>
      <c r="D107" s="111"/>
      <c r="E107" s="286"/>
      <c r="F107" s="176"/>
    </row>
    <row r="108" spans="1:6" hidden="1" x14ac:dyDescent="0.3">
      <c r="A108" s="254" t="s">
        <v>566</v>
      </c>
      <c r="B108" s="111">
        <v>10308.42</v>
      </c>
      <c r="C108" s="286"/>
      <c r="D108" s="111"/>
      <c r="E108" s="286"/>
      <c r="F108" s="176"/>
    </row>
    <row r="109" spans="1:6" hidden="1" x14ac:dyDescent="0.3">
      <c r="A109" s="254" t="s">
        <v>567</v>
      </c>
      <c r="B109" s="111">
        <v>10330.700000000001</v>
      </c>
      <c r="C109" s="286"/>
      <c r="D109" s="111"/>
      <c r="E109" s="286"/>
      <c r="F109" s="176"/>
    </row>
    <row r="110" spans="1:6" hidden="1" x14ac:dyDescent="0.3">
      <c r="A110" s="254" t="s">
        <v>568</v>
      </c>
      <c r="B110" s="111">
        <v>10345.870000000001</v>
      </c>
      <c r="C110" s="286"/>
      <c r="D110" s="111"/>
      <c r="E110" s="286"/>
      <c r="F110" s="176"/>
    </row>
    <row r="111" spans="1:6" hidden="1" x14ac:dyDescent="0.3">
      <c r="A111" s="254" t="s">
        <v>569</v>
      </c>
      <c r="B111" s="111">
        <v>10490.46</v>
      </c>
      <c r="C111" s="286"/>
      <c r="D111" s="111"/>
      <c r="E111" s="286"/>
      <c r="F111" s="176"/>
    </row>
    <row r="112" spans="1:6" hidden="1" x14ac:dyDescent="0.3">
      <c r="A112" s="254" t="s">
        <v>570</v>
      </c>
      <c r="B112" s="111">
        <v>10390.59</v>
      </c>
      <c r="C112" s="286"/>
      <c r="D112" s="111"/>
      <c r="E112" s="286"/>
      <c r="F112" s="176"/>
    </row>
    <row r="113" spans="1:6" hidden="1" x14ac:dyDescent="0.3">
      <c r="A113" s="254" t="s">
        <v>571</v>
      </c>
      <c r="B113" s="111">
        <v>10323.11</v>
      </c>
      <c r="C113" s="286"/>
      <c r="D113" s="111"/>
      <c r="E113" s="286"/>
      <c r="F113" s="176"/>
    </row>
    <row r="114" spans="1:6" hidden="1" x14ac:dyDescent="0.3">
      <c r="A114" s="254" t="s">
        <v>572</v>
      </c>
      <c r="B114" s="111">
        <v>10413.34</v>
      </c>
      <c r="C114" s="286"/>
      <c r="D114" s="111"/>
      <c r="E114" s="286"/>
      <c r="F114" s="176"/>
    </row>
    <row r="115" spans="1:6" hidden="1" x14ac:dyDescent="0.3">
      <c r="A115" s="254" t="s">
        <v>573</v>
      </c>
      <c r="B115" s="111">
        <v>10408.92</v>
      </c>
      <c r="C115" s="286"/>
      <c r="D115" s="111"/>
      <c r="E115" s="286"/>
      <c r="F115" s="176"/>
    </row>
    <row r="116" spans="1:6" hidden="1" x14ac:dyDescent="0.3">
      <c r="A116" s="254" t="s">
        <v>574</v>
      </c>
      <c r="B116" s="111">
        <v>10377.6</v>
      </c>
      <c r="C116" s="286"/>
      <c r="D116" s="111"/>
      <c r="E116" s="286"/>
      <c r="F116" s="176"/>
    </row>
    <row r="117" spans="1:6" hidden="1" x14ac:dyDescent="0.3">
      <c r="A117" s="254" t="s">
        <v>575</v>
      </c>
      <c r="B117" s="111">
        <v>10362.299999999999</v>
      </c>
      <c r="C117" s="286"/>
      <c r="D117" s="111"/>
      <c r="E117" s="286"/>
      <c r="F117" s="176"/>
    </row>
    <row r="118" spans="1:6" hidden="1" x14ac:dyDescent="0.3">
      <c r="A118" s="254" t="s">
        <v>576</v>
      </c>
      <c r="B118" s="111">
        <v>10255</v>
      </c>
      <c r="C118" s="286"/>
      <c r="D118" s="111"/>
      <c r="E118" s="286"/>
      <c r="F118" s="176"/>
    </row>
    <row r="119" spans="1:6" hidden="1" x14ac:dyDescent="0.3">
      <c r="A119" s="254" t="s">
        <v>577</v>
      </c>
      <c r="B119" s="111">
        <v>10178.23</v>
      </c>
      <c r="C119" s="286"/>
      <c r="D119" s="111"/>
      <c r="E119" s="286"/>
      <c r="F119" s="176"/>
    </row>
    <row r="120" spans="1:6" hidden="1" x14ac:dyDescent="0.3">
      <c r="A120" s="254" t="s">
        <v>578</v>
      </c>
      <c r="B120" s="111">
        <v>10366.86</v>
      </c>
      <c r="C120" s="286"/>
      <c r="D120" s="111"/>
      <c r="E120" s="286"/>
      <c r="F120" s="176"/>
    </row>
    <row r="121" spans="1:6" hidden="1" x14ac:dyDescent="0.3">
      <c r="A121" s="254" t="s">
        <v>766</v>
      </c>
      <c r="B121" s="110">
        <v>10178.23</v>
      </c>
      <c r="C121" s="286"/>
      <c r="D121" s="111"/>
      <c r="E121" s="286"/>
      <c r="F121" s="176"/>
    </row>
    <row r="122" spans="1:6" hidden="1" x14ac:dyDescent="0.3">
      <c r="A122" s="254" t="s">
        <v>767</v>
      </c>
      <c r="B122" s="110">
        <v>2076.4</v>
      </c>
      <c r="C122" s="286"/>
      <c r="D122" s="111"/>
      <c r="E122" s="286"/>
      <c r="F122" s="176"/>
    </row>
    <row r="123" spans="1:6" hidden="1" x14ac:dyDescent="0.3">
      <c r="A123" s="254" t="s">
        <v>579</v>
      </c>
      <c r="B123" s="110">
        <v>10115.4</v>
      </c>
      <c r="C123" s="286"/>
      <c r="D123" s="111"/>
      <c r="E123" s="286"/>
      <c r="F123" s="176"/>
    </row>
    <row r="124" spans="1:6" hidden="1" x14ac:dyDescent="0.3">
      <c r="A124" s="254" t="s">
        <v>580</v>
      </c>
      <c r="B124" s="111">
        <v>10077.09</v>
      </c>
      <c r="C124" s="286"/>
      <c r="D124" s="111"/>
      <c r="E124" s="286"/>
      <c r="F124" s="176"/>
    </row>
    <row r="125" spans="1:6" hidden="1" x14ac:dyDescent="0.3">
      <c r="A125" s="254" t="s">
        <v>581</v>
      </c>
      <c r="B125" s="110">
        <v>10070.15</v>
      </c>
      <c r="C125" s="286"/>
      <c r="D125" s="111"/>
      <c r="E125" s="286"/>
      <c r="F125" s="176"/>
    </row>
    <row r="126" spans="1:6" hidden="1" x14ac:dyDescent="0.3">
      <c r="A126" s="254" t="s">
        <v>582</v>
      </c>
      <c r="B126" s="111">
        <v>10073.17</v>
      </c>
      <c r="C126" s="286"/>
      <c r="D126" s="111"/>
      <c r="E126" s="286"/>
      <c r="F126" s="176"/>
    </row>
    <row r="127" spans="1:6" hidden="1" x14ac:dyDescent="0.3">
      <c r="A127" s="254" t="s">
        <v>768</v>
      </c>
      <c r="B127" s="110">
        <v>10296.41</v>
      </c>
      <c r="C127" s="286"/>
      <c r="D127" s="111"/>
      <c r="E127" s="286"/>
      <c r="F127" s="176"/>
    </row>
    <row r="128" spans="1:6" hidden="1" x14ac:dyDescent="0.3">
      <c r="A128" s="254" t="s">
        <v>769</v>
      </c>
      <c r="B128" s="111">
        <v>10341.66</v>
      </c>
      <c r="C128" s="286"/>
      <c r="D128" s="111"/>
      <c r="E128" s="286"/>
      <c r="F128" s="176"/>
    </row>
    <row r="129" spans="1:6" hidden="1" x14ac:dyDescent="0.3">
      <c r="A129" s="254" t="s">
        <v>583</v>
      </c>
      <c r="B129" s="111">
        <v>10338.18</v>
      </c>
      <c r="C129" s="286"/>
      <c r="D129" s="111"/>
      <c r="E129" s="286"/>
      <c r="F129" s="176"/>
    </row>
    <row r="130" spans="1:6" hidden="1" x14ac:dyDescent="0.3">
      <c r="A130" s="254" t="s">
        <v>584</v>
      </c>
      <c r="B130" s="111">
        <v>10350.620000000001</v>
      </c>
      <c r="C130" s="286"/>
      <c r="D130" s="111"/>
      <c r="E130" s="286"/>
      <c r="F130" s="176"/>
    </row>
    <row r="131" spans="1:6" hidden="1" x14ac:dyDescent="0.3">
      <c r="A131" s="254" t="s">
        <v>587</v>
      </c>
      <c r="B131" s="111">
        <v>10124.91</v>
      </c>
      <c r="C131" s="286"/>
      <c r="D131" s="111"/>
      <c r="E131" s="286"/>
      <c r="F131" s="176"/>
    </row>
    <row r="132" spans="1:6" hidden="1" x14ac:dyDescent="0.3">
      <c r="A132" s="254" t="s">
        <v>588</v>
      </c>
      <c r="B132" s="111">
        <v>10128.18</v>
      </c>
      <c r="C132" s="286"/>
      <c r="D132" s="111"/>
      <c r="E132" s="286"/>
      <c r="F132" s="176"/>
    </row>
    <row r="133" spans="1:6" hidden="1" x14ac:dyDescent="0.3">
      <c r="A133" s="254" t="s">
        <v>589</v>
      </c>
      <c r="B133" s="111">
        <v>10154.41</v>
      </c>
      <c r="C133" s="286"/>
      <c r="D133" s="111"/>
      <c r="E133" s="286"/>
      <c r="F133" s="176"/>
    </row>
    <row r="134" spans="1:6" hidden="1" x14ac:dyDescent="0.3">
      <c r="A134" s="254" t="s">
        <v>590</v>
      </c>
      <c r="B134" s="111">
        <v>10706.58</v>
      </c>
      <c r="C134" s="286"/>
      <c r="D134" s="111"/>
      <c r="E134" s="286"/>
      <c r="F134" s="176"/>
    </row>
    <row r="135" spans="1:6" hidden="1" x14ac:dyDescent="0.3">
      <c r="A135" s="254" t="s">
        <v>770</v>
      </c>
      <c r="B135" s="111">
        <v>11064.62</v>
      </c>
      <c r="C135" s="286"/>
      <c r="D135" s="111"/>
      <c r="E135" s="286"/>
      <c r="F135" s="176"/>
    </row>
    <row r="136" spans="1:6" hidden="1" x14ac:dyDescent="0.3">
      <c r="A136" s="254" t="s">
        <v>591</v>
      </c>
      <c r="B136" s="111">
        <v>10791.2</v>
      </c>
      <c r="C136" s="286"/>
      <c r="D136" s="111"/>
      <c r="E136" s="286"/>
      <c r="F136" s="176"/>
    </row>
    <row r="137" spans="1:6" hidden="1" x14ac:dyDescent="0.3">
      <c r="A137" s="254" t="s">
        <v>593</v>
      </c>
      <c r="B137" s="111">
        <v>10418.42</v>
      </c>
      <c r="C137" s="286"/>
      <c r="D137" s="111"/>
      <c r="E137" s="286"/>
      <c r="F137" s="176"/>
    </row>
    <row r="138" spans="1:6" hidden="1" x14ac:dyDescent="0.3">
      <c r="A138" s="254" t="s">
        <v>594</v>
      </c>
      <c r="B138" s="111">
        <v>10486.08</v>
      </c>
      <c r="C138" s="286"/>
      <c r="D138" s="111"/>
      <c r="E138" s="286"/>
      <c r="F138" s="176"/>
    </row>
    <row r="139" spans="1:6" hidden="1" x14ac:dyDescent="0.3">
      <c r="A139" s="254" t="s">
        <v>595</v>
      </c>
      <c r="B139" s="111">
        <v>10534.8</v>
      </c>
      <c r="C139" s="286"/>
      <c r="D139" s="111"/>
      <c r="E139" s="286"/>
      <c r="F139" s="176"/>
    </row>
    <row r="140" spans="1:6" hidden="1" x14ac:dyDescent="0.3">
      <c r="A140" s="254" t="s">
        <v>771</v>
      </c>
      <c r="B140" s="111">
        <v>10529.39</v>
      </c>
      <c r="C140" s="286"/>
      <c r="D140" s="111"/>
      <c r="E140" s="286"/>
      <c r="F140" s="176"/>
    </row>
    <row r="141" spans="1:6" hidden="1" x14ac:dyDescent="0.3">
      <c r="A141" s="254" t="s">
        <v>701</v>
      </c>
      <c r="B141" s="111">
        <v>10354.031000000001</v>
      </c>
      <c r="C141" s="286"/>
      <c r="D141" s="111"/>
      <c r="E141" s="286"/>
      <c r="F141" s="176"/>
    </row>
    <row r="142" spans="1:6" hidden="1" x14ac:dyDescent="0.3">
      <c r="A142" s="254" t="s">
        <v>702</v>
      </c>
      <c r="B142" s="111">
        <v>10287.81</v>
      </c>
      <c r="C142" s="286"/>
      <c r="D142" s="111"/>
      <c r="E142" s="286"/>
      <c r="F142" s="176"/>
    </row>
    <row r="143" spans="1:6" hidden="1" x14ac:dyDescent="0.3">
      <c r="A143" s="254" t="s">
        <v>703</v>
      </c>
      <c r="B143" s="111">
        <v>10442.74</v>
      </c>
      <c r="C143" s="286"/>
      <c r="D143" s="111"/>
      <c r="E143" s="286"/>
      <c r="F143" s="176"/>
    </row>
    <row r="144" spans="1:6" hidden="1" x14ac:dyDescent="0.3">
      <c r="A144" s="254" t="s">
        <v>704</v>
      </c>
      <c r="B144" s="111">
        <v>10698.73</v>
      </c>
      <c r="C144" s="286"/>
      <c r="D144" s="111"/>
      <c r="E144" s="286"/>
      <c r="F144" s="176"/>
    </row>
    <row r="145" spans="1:6" hidden="1" x14ac:dyDescent="0.3">
      <c r="A145" s="254" t="s">
        <v>601</v>
      </c>
      <c r="B145" s="111">
        <v>10443.92</v>
      </c>
      <c r="C145" s="286"/>
      <c r="D145" s="111"/>
      <c r="E145" s="286"/>
      <c r="F145" s="176"/>
    </row>
    <row r="146" spans="1:6" hidden="1" x14ac:dyDescent="0.3">
      <c r="A146" s="254" t="s">
        <v>602</v>
      </c>
      <c r="B146" s="111">
        <v>10437.799999999999</v>
      </c>
      <c r="C146" s="286"/>
      <c r="D146" s="111"/>
      <c r="E146" s="286"/>
      <c r="F146" s="176"/>
    </row>
    <row r="147" spans="1:6" hidden="1" x14ac:dyDescent="0.3">
      <c r="A147" s="254" t="s">
        <v>603</v>
      </c>
      <c r="B147" s="111">
        <v>10505.75</v>
      </c>
      <c r="C147" s="286"/>
      <c r="D147" s="111"/>
      <c r="E147" s="286"/>
      <c r="F147" s="176"/>
    </row>
    <row r="148" spans="1:6" hidden="1" x14ac:dyDescent="0.3">
      <c r="A148" s="254" t="s">
        <v>608</v>
      </c>
      <c r="B148" s="111">
        <v>10425.280000000001</v>
      </c>
      <c r="C148" s="286"/>
      <c r="D148" s="111"/>
      <c r="E148" s="286"/>
      <c r="F148" s="176"/>
    </row>
    <row r="149" spans="1:6" hidden="1" x14ac:dyDescent="0.3">
      <c r="A149" s="254" t="s">
        <v>610</v>
      </c>
      <c r="B149" s="111">
        <v>10297.81</v>
      </c>
      <c r="C149" s="286"/>
      <c r="D149" s="111"/>
      <c r="E149" s="286"/>
      <c r="F149" s="176"/>
    </row>
    <row r="150" spans="1:6" hidden="1" x14ac:dyDescent="0.3">
      <c r="A150" s="254" t="s">
        <v>772</v>
      </c>
      <c r="B150" s="111">
        <v>10297.81</v>
      </c>
      <c r="C150" s="286"/>
      <c r="D150" s="111"/>
      <c r="E150" s="286"/>
      <c r="F150" s="176"/>
    </row>
    <row r="151" spans="1:6" hidden="1" x14ac:dyDescent="0.3">
      <c r="A151" s="254" t="s">
        <v>612</v>
      </c>
      <c r="B151" s="111">
        <v>10293.39</v>
      </c>
      <c r="C151" s="286"/>
      <c r="D151" s="111"/>
      <c r="E151" s="286"/>
      <c r="F151" s="176"/>
    </row>
    <row r="152" spans="1:6" hidden="1" x14ac:dyDescent="0.3">
      <c r="A152" s="254" t="s">
        <v>614</v>
      </c>
      <c r="B152" s="111">
        <v>10233.33</v>
      </c>
      <c r="C152" s="286"/>
      <c r="D152" s="111"/>
      <c r="E152" s="286"/>
      <c r="F152" s="176"/>
    </row>
    <row r="153" spans="1:6" hidden="1" x14ac:dyDescent="0.3">
      <c r="A153" s="254" t="s">
        <v>773</v>
      </c>
      <c r="B153" s="111">
        <v>10398.17</v>
      </c>
      <c r="C153" s="286"/>
      <c r="D153" s="111"/>
      <c r="E153" s="286"/>
      <c r="F153" s="176"/>
    </row>
    <row r="154" spans="1:6" hidden="1" x14ac:dyDescent="0.3">
      <c r="A154" s="254" t="s">
        <v>618</v>
      </c>
      <c r="B154" s="111">
        <v>10687.28</v>
      </c>
      <c r="C154" s="286"/>
      <c r="D154" s="111"/>
      <c r="E154" s="286"/>
      <c r="F154" s="176"/>
    </row>
    <row r="155" spans="1:6" hidden="1" x14ac:dyDescent="0.3">
      <c r="A155" s="254" t="s">
        <v>620</v>
      </c>
      <c r="B155" s="111">
        <v>10699.804</v>
      </c>
      <c r="C155" s="286"/>
      <c r="D155" s="111"/>
      <c r="E155" s="286"/>
      <c r="F155" s="176"/>
    </row>
    <row r="156" spans="1:6" hidden="1" x14ac:dyDescent="0.3">
      <c r="A156" s="254" t="s">
        <v>622</v>
      </c>
      <c r="B156" s="111">
        <v>10971.56</v>
      </c>
      <c r="C156" s="286"/>
      <c r="D156" s="111"/>
      <c r="E156" s="286"/>
      <c r="F156" s="176"/>
    </row>
    <row r="157" spans="1:6" hidden="1" x14ac:dyDescent="0.3">
      <c r="A157" s="254" t="s">
        <v>625</v>
      </c>
      <c r="B157" s="111">
        <v>10808.06</v>
      </c>
      <c r="C157" s="286"/>
      <c r="D157" s="111"/>
      <c r="E157" s="286"/>
      <c r="F157" s="176"/>
    </row>
    <row r="158" spans="1:6" hidden="1" x14ac:dyDescent="0.3">
      <c r="A158" s="254" t="s">
        <v>626</v>
      </c>
      <c r="B158" s="111">
        <v>10851.008</v>
      </c>
      <c r="C158" s="286"/>
      <c r="D158" s="111"/>
      <c r="E158" s="286"/>
      <c r="F158" s="176"/>
    </row>
    <row r="159" spans="1:6" hidden="1" x14ac:dyDescent="0.3">
      <c r="A159" s="254" t="s">
        <v>628</v>
      </c>
      <c r="B159" s="111">
        <v>10915.65</v>
      </c>
      <c r="C159" s="286"/>
      <c r="D159" s="111"/>
      <c r="E159" s="286"/>
      <c r="F159" s="176"/>
    </row>
    <row r="160" spans="1:6" hidden="1" x14ac:dyDescent="0.3">
      <c r="A160" s="254" t="s">
        <v>774</v>
      </c>
      <c r="B160" s="111">
        <v>11152.58</v>
      </c>
      <c r="C160" s="286"/>
      <c r="D160" s="111"/>
      <c r="E160" s="286"/>
      <c r="F160" s="176"/>
    </row>
    <row r="161" spans="1:6" hidden="1" x14ac:dyDescent="0.3">
      <c r="A161" s="254" t="s">
        <v>775</v>
      </c>
      <c r="B161" s="111">
        <v>10718.12</v>
      </c>
      <c r="C161" s="286"/>
      <c r="D161" s="111"/>
      <c r="E161" s="286"/>
      <c r="F161" s="176"/>
    </row>
    <row r="162" spans="1:6" hidden="1" x14ac:dyDescent="0.3">
      <c r="A162" s="254" t="s">
        <v>776</v>
      </c>
      <c r="B162" s="111">
        <v>10612.013000000001</v>
      </c>
      <c r="C162" s="286"/>
      <c r="D162" s="111"/>
      <c r="E162" s="286"/>
      <c r="F162" s="176"/>
    </row>
    <row r="163" spans="1:6" hidden="1" x14ac:dyDescent="0.3">
      <c r="A163" s="254" t="s">
        <v>633</v>
      </c>
      <c r="B163" s="111">
        <v>10454.19</v>
      </c>
      <c r="C163" s="286"/>
      <c r="D163" s="111"/>
      <c r="E163" s="286"/>
      <c r="F163" s="176"/>
    </row>
    <row r="164" spans="1:6" hidden="1" x14ac:dyDescent="0.3">
      <c r="A164" s="254" t="s">
        <v>635</v>
      </c>
      <c r="B164" s="111">
        <v>10350.89</v>
      </c>
      <c r="C164" s="286"/>
      <c r="D164" s="111"/>
      <c r="E164" s="286"/>
      <c r="F164" s="176"/>
    </row>
    <row r="165" spans="1:6" hidden="1" x14ac:dyDescent="0.3">
      <c r="A165" s="254" t="s">
        <v>636</v>
      </c>
      <c r="B165" s="111">
        <v>10386.050999999999</v>
      </c>
      <c r="C165" s="286"/>
      <c r="D165" s="111"/>
      <c r="E165" s="286"/>
      <c r="F165" s="176"/>
    </row>
    <row r="166" spans="1:6" hidden="1" x14ac:dyDescent="0.3">
      <c r="A166" s="254" t="s">
        <v>640</v>
      </c>
      <c r="B166" s="111">
        <v>10297.011</v>
      </c>
      <c r="C166" s="286"/>
      <c r="D166" s="111"/>
      <c r="E166" s="286"/>
      <c r="F166" s="176"/>
    </row>
    <row r="167" spans="1:6" hidden="1" x14ac:dyDescent="0.3">
      <c r="A167" s="254" t="s">
        <v>641</v>
      </c>
      <c r="B167" s="111">
        <v>10066.549999999999</v>
      </c>
      <c r="C167" s="286"/>
      <c r="D167" s="111"/>
      <c r="E167" s="286"/>
      <c r="F167" s="176"/>
    </row>
    <row r="168" spans="1:6" hidden="1" x14ac:dyDescent="0.3">
      <c r="A168" s="254" t="s">
        <v>642</v>
      </c>
      <c r="B168" s="111">
        <v>10096.709999999999</v>
      </c>
      <c r="C168" s="286"/>
      <c r="D168" s="111"/>
      <c r="E168" s="286"/>
      <c r="F168" s="176"/>
    </row>
    <row r="169" spans="1:6" hidden="1" x14ac:dyDescent="0.3">
      <c r="A169" s="254" t="s">
        <v>643</v>
      </c>
      <c r="B169" s="111">
        <v>10090.86</v>
      </c>
      <c r="C169" s="286"/>
      <c r="D169" s="111"/>
      <c r="E169" s="286"/>
      <c r="F169" s="176"/>
    </row>
    <row r="170" spans="1:6" hidden="1" x14ac:dyDescent="0.3">
      <c r="A170" s="254" t="s">
        <v>645</v>
      </c>
      <c r="B170" s="111">
        <v>10039.73</v>
      </c>
      <c r="C170" s="286"/>
      <c r="D170" s="111"/>
      <c r="E170" s="286"/>
      <c r="F170" s="176"/>
    </row>
    <row r="171" spans="1:6" hidden="1" x14ac:dyDescent="0.3">
      <c r="A171" s="254" t="s">
        <v>646</v>
      </c>
      <c r="B171" s="111">
        <v>10189.07</v>
      </c>
      <c r="C171" s="286"/>
      <c r="D171" s="111"/>
      <c r="E171" s="286"/>
      <c r="F171" s="176"/>
    </row>
    <row r="172" spans="1:6" hidden="1" x14ac:dyDescent="0.3">
      <c r="A172" s="254" t="s">
        <v>647</v>
      </c>
      <c r="B172" s="111">
        <v>10078.44</v>
      </c>
      <c r="C172" s="286"/>
      <c r="D172" s="111"/>
      <c r="E172" s="286"/>
      <c r="F172" s="176"/>
    </row>
    <row r="173" spans="1:6" hidden="1" x14ac:dyDescent="0.3">
      <c r="A173" s="254" t="s">
        <v>648</v>
      </c>
      <c r="B173" s="111">
        <v>10119.4</v>
      </c>
      <c r="C173" s="286"/>
      <c r="D173" s="111"/>
      <c r="E173" s="286"/>
      <c r="F173" s="176"/>
    </row>
    <row r="174" spans="1:6" hidden="1" x14ac:dyDescent="0.3">
      <c r="A174" s="254" t="s">
        <v>649</v>
      </c>
      <c r="B174" s="111">
        <v>10094.58</v>
      </c>
      <c r="C174" s="286"/>
      <c r="D174" s="111"/>
      <c r="E174" s="286"/>
      <c r="F174" s="176"/>
    </row>
    <row r="175" spans="1:6" hidden="1" x14ac:dyDescent="0.3">
      <c r="A175" s="254" t="s">
        <v>650</v>
      </c>
      <c r="B175" s="111">
        <v>10270.64</v>
      </c>
      <c r="C175" s="286"/>
      <c r="D175" s="111"/>
      <c r="E175" s="286"/>
      <c r="F175" s="176"/>
    </row>
    <row r="176" spans="1:6" hidden="1" x14ac:dyDescent="0.3">
      <c r="A176" s="254" t="s">
        <v>651</v>
      </c>
      <c r="B176" s="111">
        <v>10282.81</v>
      </c>
      <c r="C176" s="286"/>
      <c r="D176" s="111"/>
      <c r="E176" s="286"/>
      <c r="F176" s="176"/>
    </row>
    <row r="177" spans="1:6" hidden="1" x14ac:dyDescent="0.3">
      <c r="A177" s="254" t="s">
        <v>652</v>
      </c>
      <c r="B177" s="111">
        <v>10331.99</v>
      </c>
      <c r="C177" s="286"/>
      <c r="D177" s="111"/>
      <c r="E177" s="286"/>
      <c r="F177" s="176"/>
    </row>
    <row r="178" spans="1:6" hidden="1" x14ac:dyDescent="0.3">
      <c r="A178" s="254" t="s">
        <v>654</v>
      </c>
      <c r="B178" s="111">
        <v>10499.84</v>
      </c>
      <c r="C178" s="286"/>
      <c r="D178" s="111"/>
      <c r="E178" s="286"/>
      <c r="F178" s="176"/>
    </row>
    <row r="179" spans="1:6" hidden="1" x14ac:dyDescent="0.3">
      <c r="A179" s="254" t="s">
        <v>655</v>
      </c>
      <c r="B179" s="111">
        <v>10569.88</v>
      </c>
      <c r="C179" s="286"/>
      <c r="D179" s="111"/>
      <c r="E179" s="286"/>
      <c r="F179" s="176"/>
    </row>
    <row r="180" spans="1:6" hidden="1" x14ac:dyDescent="0.3">
      <c r="A180" s="254" t="s">
        <v>757</v>
      </c>
      <c r="B180" s="111">
        <v>10601.67</v>
      </c>
      <c r="C180" s="286"/>
      <c r="D180" s="111"/>
      <c r="E180" s="286"/>
      <c r="F180" s="176"/>
    </row>
    <row r="181" spans="1:6" hidden="1" x14ac:dyDescent="0.3">
      <c r="A181" s="254" t="s">
        <v>777</v>
      </c>
      <c r="B181" s="112">
        <v>10544.81</v>
      </c>
      <c r="C181" s="286"/>
      <c r="D181" s="111"/>
      <c r="E181" s="286"/>
      <c r="F181" s="176"/>
    </row>
    <row r="182" spans="1:6" hidden="1" x14ac:dyDescent="0.3">
      <c r="A182" s="254" t="s">
        <v>779</v>
      </c>
      <c r="B182" s="111">
        <v>10787.22</v>
      </c>
      <c r="C182" s="286"/>
      <c r="D182" s="111"/>
      <c r="E182" s="286"/>
      <c r="F182" s="176"/>
    </row>
    <row r="183" spans="1:6" hidden="1" x14ac:dyDescent="0.3">
      <c r="A183" s="254" t="s">
        <v>781</v>
      </c>
      <c r="B183" s="112">
        <v>10867.75</v>
      </c>
      <c r="C183" s="286"/>
      <c r="D183" s="111"/>
      <c r="E183" s="286"/>
      <c r="F183" s="176"/>
    </row>
    <row r="184" spans="1:6" hidden="1" x14ac:dyDescent="0.3">
      <c r="A184" s="254" t="s">
        <v>783</v>
      </c>
      <c r="B184" s="112">
        <v>10792.29</v>
      </c>
      <c r="C184" s="286"/>
      <c r="D184" s="111"/>
      <c r="E184" s="286"/>
      <c r="F184" s="176"/>
    </row>
    <row r="185" spans="1:6" hidden="1" x14ac:dyDescent="0.3">
      <c r="A185" s="254" t="s">
        <v>785</v>
      </c>
      <c r="B185" s="112">
        <v>9184.8799999999992</v>
      </c>
      <c r="C185" s="286"/>
      <c r="D185" s="111"/>
      <c r="E185" s="286"/>
      <c r="F185" s="176"/>
    </row>
    <row r="186" spans="1:6" hidden="1" x14ac:dyDescent="0.3">
      <c r="A186" s="254" t="s">
        <v>786</v>
      </c>
      <c r="B186" s="112">
        <v>10527.66</v>
      </c>
      <c r="C186" s="286"/>
      <c r="D186" s="111"/>
      <c r="E186" s="286"/>
      <c r="F186" s="176"/>
    </row>
    <row r="187" spans="1:6" hidden="1" x14ac:dyDescent="0.3">
      <c r="A187" s="254" t="s">
        <v>788</v>
      </c>
      <c r="B187" s="111">
        <v>10509.31</v>
      </c>
      <c r="C187" s="286"/>
      <c r="D187" s="111"/>
      <c r="E187" s="286"/>
      <c r="F187" s="176"/>
    </row>
    <row r="188" spans="1:6" hidden="1" x14ac:dyDescent="0.3">
      <c r="A188" s="254" t="s">
        <v>789</v>
      </c>
      <c r="B188" s="112">
        <v>10561.89</v>
      </c>
      <c r="C188" s="286"/>
      <c r="D188" s="111"/>
      <c r="E188" s="286"/>
      <c r="F188" s="176"/>
    </row>
    <row r="189" spans="1:6" hidden="1" x14ac:dyDescent="0.3">
      <c r="A189" s="254" t="s">
        <v>791</v>
      </c>
      <c r="B189" s="111">
        <v>10750.99</v>
      </c>
      <c r="C189" s="286"/>
      <c r="D189" s="111"/>
      <c r="E189" s="286"/>
      <c r="F189" s="176"/>
    </row>
    <row r="190" spans="1:6" hidden="1" x14ac:dyDescent="0.3">
      <c r="A190" s="254" t="s">
        <v>792</v>
      </c>
      <c r="B190" s="112">
        <v>10982.07</v>
      </c>
      <c r="C190" s="286"/>
      <c r="D190" s="111"/>
      <c r="E190" s="286"/>
      <c r="F190" s="176"/>
    </row>
    <row r="191" spans="1:6" hidden="1" x14ac:dyDescent="0.3">
      <c r="A191" s="254" t="s">
        <v>793</v>
      </c>
      <c r="B191" s="111">
        <v>11056.11</v>
      </c>
      <c r="C191" s="286"/>
      <c r="D191" s="111"/>
      <c r="E191" s="286"/>
      <c r="F191" s="176"/>
    </row>
    <row r="192" spans="1:6" hidden="1" x14ac:dyDescent="0.3">
      <c r="A192" s="254" t="s">
        <v>795</v>
      </c>
      <c r="B192" s="113">
        <v>11654.56</v>
      </c>
      <c r="C192" s="286"/>
      <c r="D192" s="111"/>
      <c r="E192" s="286"/>
      <c r="F192" s="176"/>
    </row>
    <row r="193" spans="1:6" hidden="1" x14ac:dyDescent="0.3">
      <c r="A193" s="254" t="s">
        <v>796</v>
      </c>
      <c r="B193" s="111">
        <v>11492.7</v>
      </c>
      <c r="C193" s="286"/>
      <c r="D193" s="111"/>
      <c r="E193" s="286"/>
      <c r="F193" s="176"/>
    </row>
    <row r="194" spans="1:6" hidden="1" x14ac:dyDescent="0.3">
      <c r="A194" s="254" t="s">
        <v>797</v>
      </c>
      <c r="B194" s="114">
        <v>11347.03</v>
      </c>
      <c r="C194" s="286"/>
      <c r="D194" s="111"/>
      <c r="E194" s="286"/>
      <c r="F194" s="176"/>
    </row>
    <row r="195" spans="1:6" hidden="1" x14ac:dyDescent="0.3">
      <c r="A195" s="254" t="s">
        <v>798</v>
      </c>
      <c r="B195" s="114">
        <v>11676.35</v>
      </c>
      <c r="C195" s="286"/>
      <c r="D195" s="111"/>
      <c r="E195" s="286"/>
      <c r="F195" s="176"/>
    </row>
    <row r="196" spans="1:6" hidden="1" x14ac:dyDescent="0.3">
      <c r="A196" s="254" t="s">
        <v>799</v>
      </c>
      <c r="B196" s="111">
        <v>1298.76</v>
      </c>
      <c r="C196" s="286"/>
      <c r="D196" s="111"/>
      <c r="E196" s="286"/>
      <c r="F196" s="176"/>
    </row>
    <row r="197" spans="1:6" hidden="1" x14ac:dyDescent="0.3">
      <c r="A197" s="254" t="s">
        <v>800</v>
      </c>
      <c r="B197" s="114">
        <v>11536.28</v>
      </c>
      <c r="C197" s="286"/>
      <c r="D197" s="111"/>
      <c r="E197" s="286"/>
      <c r="F197" s="176"/>
    </row>
    <row r="198" spans="1:6" hidden="1" x14ac:dyDescent="0.3">
      <c r="A198" s="254" t="s">
        <v>801</v>
      </c>
      <c r="B198" s="114">
        <v>11683.78</v>
      </c>
      <c r="C198" s="286"/>
      <c r="D198" s="111"/>
      <c r="E198" s="286"/>
      <c r="F198" s="176"/>
    </row>
    <row r="199" spans="1:6" hidden="1" x14ac:dyDescent="0.3">
      <c r="A199" s="254" t="s">
        <v>802</v>
      </c>
      <c r="B199" s="111">
        <v>12094.97</v>
      </c>
      <c r="C199" s="286"/>
      <c r="D199" s="111"/>
      <c r="E199" s="286"/>
      <c r="F199" s="176"/>
    </row>
    <row r="200" spans="1:6" hidden="1" x14ac:dyDescent="0.3">
      <c r="A200" s="254" t="s">
        <v>803</v>
      </c>
      <c r="B200" s="114">
        <v>11841.52</v>
      </c>
      <c r="C200" s="286"/>
      <c r="D200" s="111"/>
      <c r="E200" s="286"/>
      <c r="F200" s="176"/>
    </row>
    <row r="201" spans="1:6" hidden="1" x14ac:dyDescent="0.3">
      <c r="A201" s="254" t="s">
        <v>804</v>
      </c>
      <c r="B201" s="114">
        <v>11841.48</v>
      </c>
      <c r="C201" s="286"/>
      <c r="D201" s="111"/>
      <c r="E201" s="286"/>
      <c r="F201" s="176"/>
    </row>
    <row r="202" spans="1:6" hidden="1" x14ac:dyDescent="0.3">
      <c r="A202" s="254" t="s">
        <v>805</v>
      </c>
      <c r="B202" s="111">
        <v>11814.13</v>
      </c>
      <c r="C202" s="286"/>
      <c r="D202" s="111"/>
      <c r="E202" s="286"/>
      <c r="F202" s="176"/>
    </row>
    <row r="203" spans="1:6" hidden="1" x14ac:dyDescent="0.3">
      <c r="A203" s="254" t="s">
        <v>806</v>
      </c>
      <c r="B203" s="111">
        <v>12201.48</v>
      </c>
      <c r="C203" s="286"/>
      <c r="D203" s="111"/>
      <c r="E203" s="286"/>
      <c r="F203" s="176"/>
    </row>
    <row r="204" spans="1:6" hidden="1" x14ac:dyDescent="0.3">
      <c r="A204" s="254" t="s">
        <v>807</v>
      </c>
      <c r="B204" s="110">
        <v>11960.72</v>
      </c>
      <c r="C204" s="286"/>
      <c r="D204" s="111"/>
      <c r="E204" s="286"/>
      <c r="F204" s="176"/>
    </row>
    <row r="205" spans="1:6" hidden="1" x14ac:dyDescent="0.3">
      <c r="A205" s="254" t="s">
        <v>808</v>
      </c>
      <c r="B205" s="111">
        <v>12076.83</v>
      </c>
      <c r="C205" s="286"/>
      <c r="D205" s="111"/>
      <c r="E205" s="286"/>
      <c r="F205" s="176"/>
    </row>
    <row r="206" spans="1:6" hidden="1" x14ac:dyDescent="0.3">
      <c r="A206" s="254" t="s">
        <v>809</v>
      </c>
      <c r="B206" s="110">
        <v>12225.05</v>
      </c>
      <c r="C206" s="286"/>
      <c r="D206" s="111"/>
      <c r="E206" s="286"/>
      <c r="F206" s="176"/>
    </row>
    <row r="207" spans="1:6" hidden="1" x14ac:dyDescent="0.3">
      <c r="A207" s="254" t="s">
        <v>810</v>
      </c>
      <c r="B207" s="110">
        <v>11963.19</v>
      </c>
      <c r="C207" s="286"/>
      <c r="D207" s="111"/>
      <c r="E207" s="286"/>
      <c r="F207" s="176"/>
    </row>
    <row r="208" spans="1:6" hidden="1" x14ac:dyDescent="0.3">
      <c r="A208" s="254" t="s">
        <v>811</v>
      </c>
      <c r="B208" s="111">
        <v>11836</v>
      </c>
      <c r="C208" s="286"/>
      <c r="D208" s="111"/>
      <c r="E208" s="286"/>
      <c r="F208" s="176"/>
    </row>
    <row r="209" spans="1:6" hidden="1" x14ac:dyDescent="0.3">
      <c r="A209" s="254" t="s">
        <v>812</v>
      </c>
      <c r="B209" s="111">
        <v>11915.63</v>
      </c>
      <c r="C209" s="286"/>
      <c r="D209" s="111"/>
      <c r="E209" s="286"/>
      <c r="F209" s="176"/>
    </row>
    <row r="210" spans="1:6" hidden="1" x14ac:dyDescent="0.3">
      <c r="A210" s="254" t="s">
        <v>813</v>
      </c>
      <c r="B210" s="110">
        <v>13213.29</v>
      </c>
      <c r="C210" s="286"/>
      <c r="D210" s="111"/>
      <c r="E210" s="286"/>
      <c r="F210" s="176"/>
    </row>
    <row r="211" spans="1:6" hidden="1" x14ac:dyDescent="0.3">
      <c r="A211" s="254" t="s">
        <v>814</v>
      </c>
      <c r="B211" s="110">
        <v>12085.23</v>
      </c>
      <c r="C211" s="286"/>
      <c r="D211" s="111"/>
      <c r="E211" s="286"/>
      <c r="F211" s="176"/>
    </row>
    <row r="212" spans="1:6" hidden="1" x14ac:dyDescent="0.3">
      <c r="A212" s="254" t="s">
        <v>815</v>
      </c>
      <c r="B212" s="111">
        <v>12168.71</v>
      </c>
      <c r="C212" s="286"/>
      <c r="D212" s="111"/>
      <c r="E212" s="286"/>
      <c r="F212" s="176"/>
    </row>
    <row r="213" spans="1:6" hidden="1" x14ac:dyDescent="0.3">
      <c r="A213" s="254" t="s">
        <v>816</v>
      </c>
      <c r="B213" s="111">
        <v>12225.69</v>
      </c>
      <c r="C213" s="286"/>
      <c r="D213" s="111"/>
      <c r="E213" s="286"/>
      <c r="F213" s="176"/>
    </row>
    <row r="214" spans="1:6" hidden="1" x14ac:dyDescent="0.3">
      <c r="A214" s="254" t="s">
        <v>817</v>
      </c>
      <c r="B214" s="111">
        <v>12296.87</v>
      </c>
      <c r="C214" s="286"/>
      <c r="D214" s="111"/>
      <c r="E214" s="286"/>
      <c r="F214" s="176"/>
    </row>
    <row r="215" spans="1:6" hidden="1" x14ac:dyDescent="0.3">
      <c r="A215" s="254" t="s">
        <v>818</v>
      </c>
      <c r="B215" s="111">
        <v>12259.22</v>
      </c>
      <c r="C215" s="286"/>
      <c r="D215" s="111"/>
      <c r="E215" s="286"/>
      <c r="F215" s="176"/>
    </row>
    <row r="216" spans="1:6" hidden="1" x14ac:dyDescent="0.3">
      <c r="A216" s="254" t="s">
        <v>819</v>
      </c>
      <c r="B216" s="111">
        <v>12024.06</v>
      </c>
      <c r="C216" s="286"/>
      <c r="D216" s="111"/>
      <c r="E216" s="286"/>
      <c r="F216" s="176"/>
    </row>
    <row r="217" spans="1:6" hidden="1" x14ac:dyDescent="0.3">
      <c r="A217" s="254" t="s">
        <v>820</v>
      </c>
      <c r="B217" s="110">
        <v>12248.11</v>
      </c>
      <c r="C217" s="286"/>
      <c r="D217" s="111"/>
      <c r="E217" s="286"/>
      <c r="F217" s="176"/>
    </row>
    <row r="218" spans="1:6" hidden="1" x14ac:dyDescent="0.3">
      <c r="A218" s="254" t="s">
        <v>821</v>
      </c>
      <c r="B218" s="115">
        <v>12151.56</v>
      </c>
      <c r="C218" s="286"/>
      <c r="D218" s="111"/>
      <c r="E218" s="286"/>
      <c r="F218" s="176"/>
    </row>
    <row r="219" spans="1:6" hidden="1" x14ac:dyDescent="0.3">
      <c r="A219" s="254" t="s">
        <v>822</v>
      </c>
      <c r="B219" s="110">
        <v>12244.19</v>
      </c>
      <c r="C219" s="286"/>
      <c r="D219" s="111"/>
      <c r="E219" s="286"/>
      <c r="F219" s="176"/>
    </row>
    <row r="220" spans="1:6" hidden="1" x14ac:dyDescent="0.3">
      <c r="A220" s="254" t="s">
        <v>823</v>
      </c>
      <c r="B220" s="110">
        <v>12209.61</v>
      </c>
      <c r="C220" s="286"/>
      <c r="D220" s="111"/>
      <c r="E220" s="286"/>
      <c r="F220" s="176"/>
    </row>
    <row r="221" spans="1:6" hidden="1" x14ac:dyDescent="0.3">
      <c r="A221" s="254" t="s">
        <v>824</v>
      </c>
      <c r="B221" s="110">
        <v>12185.97</v>
      </c>
      <c r="C221" s="286"/>
      <c r="D221" s="111"/>
      <c r="E221" s="286"/>
      <c r="F221" s="176"/>
    </row>
    <row r="222" spans="1:6" hidden="1" x14ac:dyDescent="0.3">
      <c r="A222" s="254" t="s">
        <v>825</v>
      </c>
      <c r="B222" s="110">
        <v>11945.7</v>
      </c>
      <c r="C222" s="286"/>
      <c r="D222" s="111"/>
      <c r="E222" s="286"/>
      <c r="F222" s="176"/>
    </row>
    <row r="223" spans="1:6" hidden="1" x14ac:dyDescent="0.3">
      <c r="A223" s="254" t="s">
        <v>826</v>
      </c>
      <c r="B223" s="111">
        <v>11968.22</v>
      </c>
      <c r="C223" s="286"/>
      <c r="D223" s="111"/>
      <c r="E223" s="286"/>
      <c r="F223" s="176"/>
    </row>
    <row r="224" spans="1:6" hidden="1" x14ac:dyDescent="0.3">
      <c r="A224" s="254" t="s">
        <v>827</v>
      </c>
      <c r="B224" s="110">
        <v>11949.45</v>
      </c>
      <c r="C224" s="286"/>
      <c r="D224" s="111"/>
      <c r="E224" s="286"/>
      <c r="F224" s="176"/>
    </row>
    <row r="225" spans="1:6" hidden="1" x14ac:dyDescent="0.3">
      <c r="A225" s="254" t="s">
        <v>828</v>
      </c>
      <c r="B225" s="110">
        <v>12009.67</v>
      </c>
      <c r="C225" s="286"/>
      <c r="D225" s="111"/>
      <c r="E225" s="286"/>
      <c r="F225" s="176"/>
    </row>
    <row r="226" spans="1:6" hidden="1" x14ac:dyDescent="0.3">
      <c r="A226" s="254" t="s">
        <v>829</v>
      </c>
      <c r="B226" s="110">
        <v>11950.72</v>
      </c>
      <c r="C226" s="286"/>
      <c r="D226" s="111"/>
      <c r="E226" s="286"/>
      <c r="F226" s="176"/>
    </row>
    <row r="227" spans="1:6" hidden="1" x14ac:dyDescent="0.3">
      <c r="A227" s="254" t="s">
        <v>830</v>
      </c>
      <c r="B227" s="110">
        <v>11925.97</v>
      </c>
      <c r="C227" s="286"/>
      <c r="D227" s="111"/>
      <c r="E227" s="286"/>
      <c r="F227" s="176"/>
    </row>
    <row r="228" spans="1:6" hidden="1" x14ac:dyDescent="0.3">
      <c r="A228" s="254" t="s">
        <v>831</v>
      </c>
      <c r="B228" s="110">
        <v>11971.26</v>
      </c>
      <c r="C228" s="286"/>
      <c r="D228" s="111"/>
      <c r="E228" s="286"/>
      <c r="F228" s="176"/>
    </row>
    <row r="229" spans="1:6" hidden="1" x14ac:dyDescent="0.3">
      <c r="A229" s="254" t="s">
        <v>832</v>
      </c>
      <c r="B229" s="110">
        <v>11906.73</v>
      </c>
      <c r="C229" s="286"/>
      <c r="D229" s="111"/>
      <c r="E229" s="286"/>
      <c r="F229" s="176"/>
    </row>
    <row r="230" spans="1:6" hidden="1" x14ac:dyDescent="0.3">
      <c r="A230" s="254" t="s">
        <v>833</v>
      </c>
      <c r="B230" s="110">
        <v>11487.14</v>
      </c>
      <c r="C230" s="286"/>
      <c r="D230" s="111"/>
      <c r="E230" s="286"/>
      <c r="F230" s="176"/>
    </row>
    <row r="231" spans="1:6" hidden="1" x14ac:dyDescent="0.3">
      <c r="A231" s="254" t="s">
        <v>834</v>
      </c>
      <c r="B231" s="111">
        <v>11549.64</v>
      </c>
      <c r="C231" s="286"/>
      <c r="D231" s="111"/>
      <c r="E231" s="286"/>
      <c r="F231" s="176"/>
    </row>
    <row r="232" spans="1:6" hidden="1" x14ac:dyDescent="0.3">
      <c r="A232" s="254" t="s">
        <v>835</v>
      </c>
      <c r="B232" s="110">
        <v>11564.92</v>
      </c>
      <c r="C232" s="286"/>
      <c r="D232" s="111"/>
      <c r="E232" s="286"/>
      <c r="F232" s="176"/>
    </row>
    <row r="233" spans="1:6" hidden="1" x14ac:dyDescent="0.3">
      <c r="A233" s="254" t="s">
        <v>836</v>
      </c>
      <c r="B233" s="111">
        <v>11564.04</v>
      </c>
      <c r="C233" s="286"/>
      <c r="D233" s="111"/>
      <c r="E233" s="286"/>
      <c r="F233" s="176"/>
    </row>
    <row r="234" spans="1:6" hidden="1" x14ac:dyDescent="0.3">
      <c r="A234" s="254" t="s">
        <v>837</v>
      </c>
      <c r="B234" s="110">
        <v>11514.95</v>
      </c>
      <c r="C234" s="286"/>
      <c r="D234" s="111"/>
      <c r="E234" s="286"/>
      <c r="F234" s="176"/>
    </row>
    <row r="235" spans="1:6" hidden="1" x14ac:dyDescent="0.3">
      <c r="A235" s="254" t="s">
        <v>838</v>
      </c>
      <c r="B235" s="111">
        <v>11549.38</v>
      </c>
      <c r="C235" s="286"/>
      <c r="D235" s="111"/>
      <c r="E235" s="286"/>
      <c r="F235" s="176"/>
    </row>
    <row r="236" spans="1:6" hidden="1" x14ac:dyDescent="0.3">
      <c r="A236" s="254" t="s">
        <v>839</v>
      </c>
      <c r="B236" s="111">
        <v>11797.85</v>
      </c>
      <c r="C236" s="286"/>
      <c r="D236" s="111"/>
      <c r="E236" s="286"/>
      <c r="F236" s="176"/>
    </row>
    <row r="237" spans="1:6" hidden="1" x14ac:dyDescent="0.3">
      <c r="A237" s="254" t="s">
        <v>840</v>
      </c>
      <c r="B237" s="111">
        <v>11794.67</v>
      </c>
      <c r="C237" s="286"/>
      <c r="D237" s="111"/>
      <c r="E237" s="286"/>
      <c r="F237" s="176"/>
    </row>
    <row r="238" spans="1:6" hidden="1" x14ac:dyDescent="0.3">
      <c r="A238" s="254" t="s">
        <v>841</v>
      </c>
      <c r="B238" s="111">
        <v>11887.12</v>
      </c>
      <c r="C238" s="286"/>
      <c r="D238" s="111"/>
      <c r="E238" s="286"/>
      <c r="F238" s="176"/>
    </row>
    <row r="239" spans="1:6" hidden="1" x14ac:dyDescent="0.3">
      <c r="A239" s="254" t="s">
        <v>842</v>
      </c>
      <c r="B239" s="111">
        <v>11932.03</v>
      </c>
      <c r="C239" s="286"/>
      <c r="D239" s="111"/>
      <c r="E239" s="286"/>
      <c r="F239" s="176"/>
    </row>
    <row r="240" spans="1:6" hidden="1" x14ac:dyDescent="0.3">
      <c r="A240" s="254" t="s">
        <v>843</v>
      </c>
      <c r="B240" s="110">
        <v>11763.61</v>
      </c>
      <c r="C240" s="286"/>
      <c r="D240" s="111"/>
      <c r="E240" s="286"/>
      <c r="F240" s="176"/>
    </row>
    <row r="241" spans="1:6" hidden="1" x14ac:dyDescent="0.3">
      <c r="A241" s="254" t="s">
        <v>844</v>
      </c>
      <c r="B241" s="110">
        <v>11726.18</v>
      </c>
      <c r="C241" s="286"/>
      <c r="D241" s="111"/>
      <c r="E241" s="286"/>
      <c r="F241" s="176"/>
    </row>
    <row r="242" spans="1:6" hidden="1" x14ac:dyDescent="0.3">
      <c r="A242" s="254" t="s">
        <v>845</v>
      </c>
      <c r="B242" s="110">
        <v>11603.2</v>
      </c>
      <c r="C242" s="286"/>
      <c r="D242" s="111"/>
      <c r="E242" s="286"/>
      <c r="F242" s="176"/>
    </row>
    <row r="243" spans="1:6" hidden="1" x14ac:dyDescent="0.3">
      <c r="A243" s="254" t="s">
        <v>846</v>
      </c>
      <c r="B243" s="111">
        <v>11811.76</v>
      </c>
      <c r="C243" s="286"/>
      <c r="D243" s="111"/>
      <c r="E243" s="286"/>
      <c r="F243" s="176"/>
    </row>
    <row r="244" spans="1:6" hidden="1" x14ac:dyDescent="0.3">
      <c r="A244" s="254" t="s">
        <v>847</v>
      </c>
      <c r="B244" s="111">
        <v>11844.03</v>
      </c>
      <c r="C244" s="286"/>
      <c r="D244" s="111"/>
      <c r="E244" s="286"/>
      <c r="F244" s="176"/>
    </row>
    <row r="245" spans="1:6" hidden="1" x14ac:dyDescent="0.3">
      <c r="A245" s="254" t="s">
        <v>848</v>
      </c>
      <c r="B245" s="110">
        <v>12120.85</v>
      </c>
      <c r="C245" s="286"/>
      <c r="D245" s="111"/>
      <c r="E245" s="286"/>
      <c r="F245" s="176"/>
    </row>
    <row r="246" spans="1:6" hidden="1" x14ac:dyDescent="0.3">
      <c r="A246" s="254" t="s">
        <v>849</v>
      </c>
      <c r="B246" s="111">
        <v>12098.89</v>
      </c>
      <c r="C246" s="286"/>
      <c r="D246" s="111"/>
      <c r="E246" s="286"/>
      <c r="F246" s="176"/>
    </row>
    <row r="247" spans="1:6" hidden="1" x14ac:dyDescent="0.3">
      <c r="A247" s="254" t="s">
        <v>850</v>
      </c>
      <c r="B247" s="111">
        <v>12138.1</v>
      </c>
      <c r="C247" s="286"/>
      <c r="D247" s="111"/>
      <c r="E247" s="286"/>
      <c r="F247" s="176"/>
    </row>
    <row r="248" spans="1:6" hidden="1" x14ac:dyDescent="0.3">
      <c r="A248" s="254" t="s">
        <v>851</v>
      </c>
      <c r="B248" s="111">
        <v>11903.69</v>
      </c>
      <c r="C248" s="286"/>
      <c r="D248" s="111"/>
      <c r="E248" s="286"/>
      <c r="F248" s="176"/>
    </row>
    <row r="249" spans="1:6" hidden="1" x14ac:dyDescent="0.3">
      <c r="A249" s="254" t="s">
        <v>852</v>
      </c>
      <c r="B249" s="110">
        <v>12150.23</v>
      </c>
      <c r="C249" s="286"/>
      <c r="D249" s="111"/>
      <c r="E249" s="286"/>
      <c r="F249" s="176"/>
    </row>
    <row r="250" spans="1:6" hidden="1" x14ac:dyDescent="0.3">
      <c r="A250" s="254" t="s">
        <v>853</v>
      </c>
      <c r="B250" s="111">
        <v>12149.69</v>
      </c>
      <c r="C250" s="286"/>
      <c r="D250" s="111"/>
      <c r="E250" s="286"/>
      <c r="F250" s="176"/>
    </row>
    <row r="251" spans="1:6" hidden="1" x14ac:dyDescent="0.3">
      <c r="A251" s="254" t="s">
        <v>854</v>
      </c>
      <c r="B251" s="110">
        <v>12022.14</v>
      </c>
      <c r="C251" s="286"/>
      <c r="D251" s="111"/>
      <c r="E251" s="286"/>
      <c r="F251" s="176"/>
    </row>
    <row r="252" spans="1:6" hidden="1" x14ac:dyDescent="0.3">
      <c r="A252" s="254" t="s">
        <v>855</v>
      </c>
      <c r="B252" s="111">
        <v>12081.73</v>
      </c>
      <c r="C252" s="286"/>
      <c r="D252" s="111"/>
      <c r="E252" s="286"/>
      <c r="F252" s="176"/>
    </row>
    <row r="253" spans="1:6" hidden="1" x14ac:dyDescent="0.3">
      <c r="A253" s="254" t="s">
        <v>856</v>
      </c>
      <c r="B253" s="111">
        <v>12166.78</v>
      </c>
      <c r="C253" s="286"/>
      <c r="D253" s="111"/>
      <c r="E253" s="286"/>
      <c r="F253" s="176"/>
    </row>
    <row r="254" spans="1:6" hidden="1" x14ac:dyDescent="0.3">
      <c r="A254" s="254" t="s">
        <v>857</v>
      </c>
      <c r="B254" s="111">
        <v>12087.44</v>
      </c>
      <c r="C254" s="286"/>
      <c r="D254" s="111"/>
      <c r="E254" s="286"/>
      <c r="F254" s="176"/>
    </row>
    <row r="255" spans="1:6" hidden="1" x14ac:dyDescent="0.3">
      <c r="A255" s="254" t="s">
        <v>858</v>
      </c>
      <c r="B255" s="111">
        <v>12004.93</v>
      </c>
      <c r="C255" s="286"/>
      <c r="D255" s="111"/>
      <c r="E255" s="286"/>
      <c r="F255" s="176"/>
    </row>
    <row r="256" spans="1:6" hidden="1" x14ac:dyDescent="0.3">
      <c r="A256" s="254" t="s">
        <v>859</v>
      </c>
      <c r="B256" s="111">
        <v>11952.88</v>
      </c>
      <c r="C256" s="286"/>
      <c r="D256" s="111"/>
      <c r="E256" s="286"/>
      <c r="F256" s="176"/>
    </row>
    <row r="257" spans="1:6" hidden="1" x14ac:dyDescent="0.3">
      <c r="A257" s="254" t="s">
        <v>860</v>
      </c>
      <c r="B257" s="111">
        <v>12018.63</v>
      </c>
      <c r="C257" s="286"/>
      <c r="D257" s="111"/>
      <c r="E257" s="286"/>
      <c r="F257" s="176"/>
    </row>
    <row r="258" spans="1:6" hidden="1" x14ac:dyDescent="0.3">
      <c r="A258" s="254" t="s">
        <v>861</v>
      </c>
      <c r="B258" s="111">
        <v>11919.39</v>
      </c>
      <c r="C258" s="286"/>
      <c r="D258" s="111"/>
      <c r="E258" s="286"/>
      <c r="F258" s="176"/>
    </row>
    <row r="259" spans="1:6" hidden="1" x14ac:dyDescent="0.3">
      <c r="A259" s="254" t="s">
        <v>862</v>
      </c>
      <c r="B259" s="111">
        <v>11798.55</v>
      </c>
      <c r="C259" s="286"/>
      <c r="D259" s="111"/>
      <c r="E259" s="286"/>
      <c r="F259" s="176"/>
    </row>
    <row r="260" spans="1:6" hidden="1" x14ac:dyDescent="0.3">
      <c r="A260" s="254" t="s">
        <v>863</v>
      </c>
      <c r="B260" s="111">
        <v>11740.79</v>
      </c>
      <c r="C260" s="286"/>
      <c r="D260" s="111"/>
      <c r="E260" s="286"/>
      <c r="F260" s="176"/>
    </row>
    <row r="261" spans="1:6" hidden="1" x14ac:dyDescent="0.3">
      <c r="A261" s="254" t="s">
        <v>864</v>
      </c>
      <c r="B261" s="111">
        <v>11928.43</v>
      </c>
      <c r="C261" s="286"/>
      <c r="D261" s="111"/>
      <c r="E261" s="286"/>
      <c r="F261" s="176"/>
    </row>
    <row r="262" spans="1:6" hidden="1" x14ac:dyDescent="0.3">
      <c r="A262" s="254" t="s">
        <v>865</v>
      </c>
      <c r="B262" s="111">
        <v>11972.14</v>
      </c>
      <c r="C262" s="286"/>
      <c r="D262" s="111"/>
      <c r="E262" s="286"/>
      <c r="F262" s="176"/>
    </row>
    <row r="263" spans="1:6" hidden="1" x14ac:dyDescent="0.3">
      <c r="A263" s="254" t="s">
        <v>866</v>
      </c>
      <c r="B263" s="111">
        <v>12196.92</v>
      </c>
      <c r="C263" s="286"/>
      <c r="D263" s="111"/>
      <c r="E263" s="286"/>
      <c r="F263" s="176"/>
    </row>
    <row r="264" spans="1:6" hidden="1" x14ac:dyDescent="0.3">
      <c r="A264" s="254" t="s">
        <v>867</v>
      </c>
      <c r="B264" s="111">
        <v>12132.7</v>
      </c>
      <c r="C264" s="286"/>
      <c r="D264" s="111"/>
      <c r="E264" s="286"/>
      <c r="F264" s="176"/>
    </row>
    <row r="265" spans="1:6" hidden="1" x14ac:dyDescent="0.3">
      <c r="A265" s="254" t="s">
        <v>868</v>
      </c>
      <c r="B265" s="111">
        <v>12143.45</v>
      </c>
      <c r="C265" s="286"/>
      <c r="D265" s="111"/>
      <c r="E265" s="286"/>
      <c r="F265" s="176"/>
    </row>
    <row r="266" spans="1:6" hidden="1" x14ac:dyDescent="0.3">
      <c r="A266" s="254" t="s">
        <v>869</v>
      </c>
      <c r="B266" s="111">
        <v>12180.09</v>
      </c>
      <c r="C266" s="286"/>
      <c r="D266" s="111"/>
      <c r="E266" s="286"/>
      <c r="F266" s="176"/>
    </row>
    <row r="267" spans="1:6" hidden="1" x14ac:dyDescent="0.3">
      <c r="A267" s="254" t="s">
        <v>870</v>
      </c>
      <c r="B267" s="111">
        <v>12430.96</v>
      </c>
      <c r="C267" s="286"/>
      <c r="D267" s="111"/>
      <c r="E267" s="286"/>
      <c r="F267" s="176"/>
    </row>
    <row r="268" spans="1:6" hidden="1" x14ac:dyDescent="0.3">
      <c r="A268" s="254" t="s">
        <v>871</v>
      </c>
      <c r="B268" s="111">
        <v>13027.47</v>
      </c>
      <c r="C268" s="286"/>
      <c r="D268" s="111"/>
      <c r="E268" s="286"/>
      <c r="F268" s="176"/>
    </row>
    <row r="269" spans="1:6" hidden="1" x14ac:dyDescent="0.3">
      <c r="A269" s="254" t="s">
        <v>872</v>
      </c>
      <c r="B269" s="111">
        <v>13090.24</v>
      </c>
      <c r="C269" s="286"/>
      <c r="D269" s="111"/>
      <c r="E269" s="286"/>
      <c r="F269" s="176"/>
    </row>
    <row r="270" spans="1:6" hidden="1" x14ac:dyDescent="0.3">
      <c r="A270" s="254" t="s">
        <v>874</v>
      </c>
      <c r="B270" s="111">
        <v>13652.68</v>
      </c>
      <c r="C270" s="286"/>
      <c r="D270" s="111"/>
      <c r="E270" s="286"/>
      <c r="F270" s="176"/>
    </row>
    <row r="271" spans="1:6" hidden="1" x14ac:dyDescent="0.3">
      <c r="A271" s="254" t="s">
        <v>875</v>
      </c>
      <c r="B271" s="111">
        <v>13423.6</v>
      </c>
      <c r="C271" s="286"/>
      <c r="D271" s="111"/>
      <c r="E271" s="286"/>
      <c r="F271" s="176"/>
    </row>
    <row r="272" spans="1:6" hidden="1" x14ac:dyDescent="0.3">
      <c r="A272" s="254" t="s">
        <v>876</v>
      </c>
      <c r="B272" s="111">
        <v>13405.78</v>
      </c>
      <c r="C272" s="286"/>
      <c r="D272" s="111"/>
      <c r="E272" s="286"/>
      <c r="F272" s="176"/>
    </row>
    <row r="273" spans="1:6" hidden="1" x14ac:dyDescent="0.3">
      <c r="A273" s="254" t="s">
        <v>877</v>
      </c>
      <c r="B273" s="111">
        <v>13172.62</v>
      </c>
      <c r="C273" s="286"/>
      <c r="D273" s="111"/>
      <c r="E273" s="286"/>
      <c r="F273" s="176"/>
    </row>
    <row r="274" spans="1:6" hidden="1" x14ac:dyDescent="0.3">
      <c r="A274" s="254" t="s">
        <v>878</v>
      </c>
      <c r="B274" s="111">
        <v>13249.46</v>
      </c>
      <c r="C274" s="286"/>
      <c r="D274" s="111"/>
      <c r="E274" s="286"/>
      <c r="F274" s="176"/>
    </row>
    <row r="275" spans="1:6" hidden="1" x14ac:dyDescent="0.3">
      <c r="A275" s="254" t="s">
        <v>879</v>
      </c>
      <c r="B275" s="111">
        <v>13015.93</v>
      </c>
      <c r="C275" s="286"/>
      <c r="D275" s="111"/>
      <c r="E275" s="286"/>
      <c r="F275" s="176"/>
    </row>
    <row r="276" spans="1:6" hidden="1" x14ac:dyDescent="0.3">
      <c r="A276" s="254" t="s">
        <v>880</v>
      </c>
      <c r="B276" s="111">
        <v>12975.5</v>
      </c>
      <c r="C276" s="286"/>
      <c r="D276" s="111"/>
      <c r="E276" s="286"/>
      <c r="F276" s="176"/>
    </row>
    <row r="277" spans="1:6" hidden="1" x14ac:dyDescent="0.3">
      <c r="A277" s="254" t="s">
        <v>881</v>
      </c>
      <c r="B277" s="111">
        <v>13395.7</v>
      </c>
      <c r="C277" s="286"/>
      <c r="D277" s="111"/>
      <c r="E277" s="286"/>
      <c r="F277" s="176"/>
    </row>
    <row r="278" spans="1:6" hidden="1" x14ac:dyDescent="0.3">
      <c r="A278" s="254" t="s">
        <v>882</v>
      </c>
      <c r="B278" s="111">
        <v>13359.25</v>
      </c>
      <c r="C278" s="286"/>
      <c r="D278" s="111"/>
      <c r="E278" s="286"/>
      <c r="F278" s="176"/>
    </row>
    <row r="279" spans="1:6" hidden="1" x14ac:dyDescent="0.3">
      <c r="A279" s="254" t="s">
        <v>883</v>
      </c>
      <c r="B279" s="111">
        <v>13775.72</v>
      </c>
      <c r="C279" s="286"/>
      <c r="D279" s="111"/>
      <c r="E279" s="286"/>
      <c r="F279" s="176"/>
    </row>
    <row r="280" spans="1:6" hidden="1" x14ac:dyDescent="0.3">
      <c r="A280" s="254" t="s">
        <v>884</v>
      </c>
      <c r="B280" s="111">
        <v>13594.45</v>
      </c>
      <c r="C280" s="286"/>
      <c r="D280" s="111"/>
      <c r="E280" s="286"/>
      <c r="F280" s="176"/>
    </row>
    <row r="281" spans="1:6" hidden="1" x14ac:dyDescent="0.3">
      <c r="A281" s="254" t="s">
        <v>886</v>
      </c>
      <c r="B281" s="111">
        <v>13769.23</v>
      </c>
      <c r="C281" s="286"/>
      <c r="D281" s="111"/>
      <c r="E281" s="286"/>
      <c r="F281" s="176"/>
    </row>
    <row r="282" spans="1:6" hidden="1" x14ac:dyDescent="0.3">
      <c r="A282" s="254" t="s">
        <v>887</v>
      </c>
      <c r="B282" s="111">
        <v>13655.9</v>
      </c>
      <c r="C282" s="286"/>
      <c r="D282" s="111"/>
      <c r="E282" s="286"/>
      <c r="F282" s="176"/>
    </row>
    <row r="283" spans="1:6" hidden="1" x14ac:dyDescent="0.3">
      <c r="A283" s="254" t="s">
        <v>888</v>
      </c>
      <c r="B283" s="111">
        <v>13234.93</v>
      </c>
      <c r="C283" s="286"/>
      <c r="D283" s="111"/>
      <c r="E283" s="286"/>
      <c r="F283" s="176"/>
    </row>
    <row r="284" spans="1:6" hidden="1" x14ac:dyDescent="0.3">
      <c r="A284" s="254" t="s">
        <v>889</v>
      </c>
      <c r="B284" s="111">
        <v>13137.33</v>
      </c>
      <c r="C284" s="286"/>
      <c r="D284" s="111"/>
      <c r="E284" s="286"/>
      <c r="F284" s="176"/>
    </row>
    <row r="285" spans="1:6" hidden="1" x14ac:dyDescent="0.3">
      <c r="A285" s="254" t="s">
        <v>890</v>
      </c>
      <c r="B285" s="111">
        <v>13160.95</v>
      </c>
      <c r="C285" s="286"/>
      <c r="D285" s="111"/>
      <c r="E285" s="286"/>
      <c r="F285" s="176"/>
    </row>
    <row r="286" spans="1:6" hidden="1" x14ac:dyDescent="0.3">
      <c r="A286" s="254" t="s">
        <v>891</v>
      </c>
      <c r="B286" s="111">
        <v>13578.58</v>
      </c>
      <c r="C286" s="286"/>
      <c r="D286" s="111"/>
      <c r="E286" s="286"/>
      <c r="F286" s="176"/>
    </row>
    <row r="287" spans="1:6" hidden="1" x14ac:dyDescent="0.3">
      <c r="A287" s="254" t="s">
        <v>892</v>
      </c>
      <c r="B287" s="115">
        <v>13540.61</v>
      </c>
      <c r="C287" s="290"/>
      <c r="D287" s="115">
        <v>11573.17</v>
      </c>
      <c r="E287" s="287">
        <v>11680</v>
      </c>
      <c r="F287" s="176">
        <v>6.883</v>
      </c>
    </row>
    <row r="288" spans="1:6" hidden="1" x14ac:dyDescent="0.3">
      <c r="A288" s="254" t="s">
        <v>893</v>
      </c>
      <c r="B288" s="115">
        <v>13633.21</v>
      </c>
      <c r="C288" s="286"/>
      <c r="D288" s="115">
        <v>11652.31</v>
      </c>
      <c r="E288" s="287">
        <v>11520</v>
      </c>
      <c r="F288" s="176">
        <v>6.9096000000000002</v>
      </c>
    </row>
    <row r="289" spans="1:6" hidden="1" x14ac:dyDescent="0.3">
      <c r="A289" s="254" t="s">
        <v>894</v>
      </c>
      <c r="B289" s="115">
        <v>13462.18</v>
      </c>
      <c r="C289" s="286"/>
      <c r="D289" s="115">
        <v>11506.13</v>
      </c>
      <c r="E289" s="287">
        <v>11550</v>
      </c>
      <c r="F289" s="177">
        <v>6.8971</v>
      </c>
    </row>
    <row r="290" spans="1:6" hidden="1" x14ac:dyDescent="0.3">
      <c r="A290" s="254" t="s">
        <v>896</v>
      </c>
      <c r="B290" s="115">
        <v>13705.79</v>
      </c>
      <c r="C290" s="286"/>
      <c r="D290" s="116">
        <v>11714.35</v>
      </c>
      <c r="E290" s="287">
        <v>11330</v>
      </c>
      <c r="F290" s="176">
        <v>6.9332000000000003</v>
      </c>
    </row>
    <row r="291" spans="1:6" hidden="1" x14ac:dyDescent="0.3">
      <c r="A291" s="254" t="s">
        <v>897</v>
      </c>
      <c r="B291" s="115">
        <v>13499.84</v>
      </c>
      <c r="C291" s="286"/>
      <c r="D291" s="116">
        <v>11538.33</v>
      </c>
      <c r="E291" s="287">
        <v>11275</v>
      </c>
      <c r="F291" s="177">
        <v>6.9185999999999996</v>
      </c>
    </row>
    <row r="292" spans="1:6" hidden="1" x14ac:dyDescent="0.3">
      <c r="A292" s="254" t="s">
        <v>898</v>
      </c>
      <c r="B292" s="115">
        <v>13520.93</v>
      </c>
      <c r="C292" s="286"/>
      <c r="D292" s="116">
        <v>11556.35</v>
      </c>
      <c r="E292" s="287">
        <v>11410</v>
      </c>
      <c r="F292" s="177">
        <v>6.9226000000000001</v>
      </c>
    </row>
    <row r="293" spans="1:6" hidden="1" x14ac:dyDescent="0.3">
      <c r="A293" s="254" t="s">
        <v>899</v>
      </c>
      <c r="B293" s="115">
        <v>13517.32</v>
      </c>
      <c r="C293" s="286"/>
      <c r="D293" s="116">
        <v>11553.27</v>
      </c>
      <c r="E293" s="287">
        <v>11365</v>
      </c>
      <c r="F293" s="177">
        <v>6.9226000000000001</v>
      </c>
    </row>
    <row r="294" spans="1:6" hidden="1" x14ac:dyDescent="0.3">
      <c r="A294" s="254" t="s">
        <v>900</v>
      </c>
      <c r="B294" s="115">
        <v>13440.17</v>
      </c>
      <c r="C294" s="286"/>
      <c r="D294" s="116">
        <v>11487.32</v>
      </c>
      <c r="E294" s="287">
        <v>11245</v>
      </c>
      <c r="F294" s="177">
        <v>6.9641999999999999</v>
      </c>
    </row>
    <row r="295" spans="1:6" hidden="1" x14ac:dyDescent="0.3">
      <c r="A295" s="254" t="s">
        <v>901</v>
      </c>
      <c r="B295" s="115">
        <v>13291.08</v>
      </c>
      <c r="C295" s="286"/>
      <c r="D295" s="116">
        <v>11359.89</v>
      </c>
      <c r="E295" s="287">
        <v>11130</v>
      </c>
      <c r="F295" s="177">
        <v>6.9652000000000003</v>
      </c>
    </row>
    <row r="296" spans="1:6" hidden="1" x14ac:dyDescent="0.3">
      <c r="A296" s="254" t="s">
        <v>902</v>
      </c>
      <c r="B296" s="115">
        <v>13039.36</v>
      </c>
      <c r="C296" s="286"/>
      <c r="D296" s="116">
        <v>11144.75</v>
      </c>
      <c r="E296" s="287">
        <v>10850</v>
      </c>
      <c r="F296" s="177">
        <v>6.9711999999999996</v>
      </c>
    </row>
    <row r="297" spans="1:6" hidden="1" x14ac:dyDescent="0.3">
      <c r="A297" s="254" t="s">
        <v>903</v>
      </c>
      <c r="B297" s="115">
        <v>13116.55</v>
      </c>
      <c r="C297" s="286"/>
      <c r="D297" s="116">
        <v>11210.73</v>
      </c>
      <c r="E297" s="287">
        <v>10980</v>
      </c>
      <c r="F297" s="177">
        <v>6.9702000000000002</v>
      </c>
    </row>
    <row r="298" spans="1:6" hidden="1" x14ac:dyDescent="0.3">
      <c r="A298" s="254" t="s">
        <v>904</v>
      </c>
      <c r="B298" s="115">
        <v>12973.09</v>
      </c>
      <c r="C298" s="286"/>
      <c r="D298" s="116">
        <v>11088.11</v>
      </c>
      <c r="E298" s="287">
        <v>10885</v>
      </c>
      <c r="F298" s="177">
        <v>6.9702000000000002</v>
      </c>
    </row>
    <row r="299" spans="1:6" hidden="1" x14ac:dyDescent="0.3">
      <c r="A299" s="254" t="s">
        <v>905</v>
      </c>
      <c r="B299" s="115">
        <v>11974.11</v>
      </c>
      <c r="C299" s="286"/>
      <c r="D299" s="116">
        <v>10234.290000000001</v>
      </c>
      <c r="E299" s="287">
        <v>11130</v>
      </c>
      <c r="F299" s="177">
        <v>6.9691999999999998</v>
      </c>
    </row>
    <row r="300" spans="1:6" hidden="1" x14ac:dyDescent="0.3">
      <c r="A300" s="254" t="s">
        <v>906</v>
      </c>
      <c r="B300" s="115">
        <v>12044.48</v>
      </c>
      <c r="C300" s="286"/>
      <c r="D300" s="116">
        <v>10294.42</v>
      </c>
      <c r="E300" s="287">
        <v>10570</v>
      </c>
      <c r="F300" s="177">
        <v>6.97</v>
      </c>
    </row>
    <row r="301" spans="1:6" hidden="1" x14ac:dyDescent="0.3">
      <c r="A301" s="254" t="s">
        <v>907</v>
      </c>
      <c r="B301" s="115">
        <v>12311.47</v>
      </c>
      <c r="C301" s="286"/>
      <c r="D301" s="116">
        <v>10522.63</v>
      </c>
      <c r="E301" s="287">
        <v>10570</v>
      </c>
      <c r="F301" s="177">
        <v>6.9752000000000001</v>
      </c>
    </row>
    <row r="302" spans="1:6" hidden="1" x14ac:dyDescent="0.3">
      <c r="A302" s="254" t="s">
        <v>908</v>
      </c>
      <c r="B302" s="115">
        <v>12180.53</v>
      </c>
      <c r="C302" s="286"/>
      <c r="D302" s="116">
        <v>10410.709999999999</v>
      </c>
      <c r="E302" s="287">
        <v>10570</v>
      </c>
      <c r="F302" s="177">
        <v>6.9763000000000002</v>
      </c>
    </row>
    <row r="303" spans="1:6" hidden="1" x14ac:dyDescent="0.3">
      <c r="A303" s="254" t="s">
        <v>909</v>
      </c>
      <c r="B303" s="115">
        <v>12216.21</v>
      </c>
      <c r="C303" s="286"/>
      <c r="D303" s="116">
        <v>10441.209999999999</v>
      </c>
      <c r="E303" s="287">
        <v>10035</v>
      </c>
      <c r="F303" s="177">
        <v>6.9682000000000004</v>
      </c>
    </row>
    <row r="304" spans="1:6" hidden="1" x14ac:dyDescent="0.3">
      <c r="A304" s="254" t="s">
        <v>910</v>
      </c>
      <c r="B304" s="115">
        <v>12239.79</v>
      </c>
      <c r="C304" s="286"/>
      <c r="D304" s="116">
        <v>10461.36</v>
      </c>
      <c r="E304" s="287">
        <v>10010</v>
      </c>
      <c r="F304" s="177">
        <v>6.9752000000000001</v>
      </c>
    </row>
    <row r="305" spans="1:6" hidden="1" x14ac:dyDescent="0.3">
      <c r="A305" s="254" t="s">
        <v>911</v>
      </c>
      <c r="B305" s="115">
        <v>11933.26</v>
      </c>
      <c r="C305" s="286"/>
      <c r="D305" s="116">
        <v>10199.370000000001</v>
      </c>
      <c r="E305" s="287">
        <v>10205</v>
      </c>
      <c r="F305" s="177">
        <v>6.9763000000000002</v>
      </c>
    </row>
    <row r="306" spans="1:6" hidden="1" x14ac:dyDescent="0.3">
      <c r="A306" s="254" t="s">
        <v>926</v>
      </c>
      <c r="B306" s="115">
        <v>12192.05</v>
      </c>
      <c r="C306" s="286"/>
      <c r="D306" s="116">
        <v>10420.56</v>
      </c>
      <c r="E306" s="287">
        <v>9975</v>
      </c>
      <c r="F306" s="177">
        <v>6.9492000000000003</v>
      </c>
    </row>
    <row r="307" spans="1:6" hidden="1" x14ac:dyDescent="0.3">
      <c r="A307" s="254" t="s">
        <v>927</v>
      </c>
      <c r="B307" s="115">
        <v>12195.65</v>
      </c>
      <c r="C307" s="286"/>
      <c r="D307" s="116">
        <v>10423.629999999999</v>
      </c>
      <c r="E307" s="287">
        <v>10230</v>
      </c>
      <c r="F307" s="177">
        <v>6.9183000000000003</v>
      </c>
    </row>
    <row r="308" spans="1:6" hidden="1" x14ac:dyDescent="0.3">
      <c r="A308" s="254" t="s">
        <v>928</v>
      </c>
      <c r="B308" s="115">
        <v>12309.77</v>
      </c>
      <c r="C308" s="286"/>
      <c r="D308" s="116">
        <v>10521.17</v>
      </c>
      <c r="E308" s="287">
        <v>10245</v>
      </c>
      <c r="F308" s="177">
        <v>6.9457000000000004</v>
      </c>
    </row>
    <row r="309" spans="1:6" hidden="1" x14ac:dyDescent="0.3">
      <c r="A309" s="254" t="s">
        <v>929</v>
      </c>
      <c r="B309" s="115">
        <v>12481.64</v>
      </c>
      <c r="C309" s="286"/>
      <c r="D309" s="116">
        <v>10668.07</v>
      </c>
      <c r="E309" s="287">
        <v>10435</v>
      </c>
      <c r="F309" s="177">
        <v>6.9442000000000004</v>
      </c>
    </row>
    <row r="310" spans="1:6" hidden="1" x14ac:dyDescent="0.3">
      <c r="A310" s="254" t="s">
        <v>930</v>
      </c>
      <c r="B310" s="115">
        <v>12290.83</v>
      </c>
      <c r="C310" s="286"/>
      <c r="D310" s="116">
        <v>10504.99</v>
      </c>
      <c r="E310" s="287" t="s">
        <v>794</v>
      </c>
      <c r="F310" s="177">
        <v>6.9302999999999999</v>
      </c>
    </row>
    <row r="311" spans="1:6" hidden="1" x14ac:dyDescent="0.3">
      <c r="A311" s="254" t="s">
        <v>931</v>
      </c>
      <c r="B311" s="115">
        <v>12251.36</v>
      </c>
      <c r="C311" s="286"/>
      <c r="D311" s="116">
        <v>10471.25</v>
      </c>
      <c r="E311" s="288">
        <v>9975</v>
      </c>
      <c r="F311" s="177">
        <v>6.9176000000000002</v>
      </c>
    </row>
    <row r="312" spans="1:6" hidden="1" x14ac:dyDescent="0.3">
      <c r="A312" s="254" t="s">
        <v>932</v>
      </c>
      <c r="B312" s="115">
        <v>12401.27</v>
      </c>
      <c r="C312" s="286"/>
      <c r="D312" s="116">
        <v>10599.37</v>
      </c>
      <c r="E312" s="288">
        <v>10115</v>
      </c>
      <c r="F312" s="177">
        <v>6.9126000000000003</v>
      </c>
    </row>
    <row r="313" spans="1:6" hidden="1" x14ac:dyDescent="0.3">
      <c r="A313" s="254" t="s">
        <v>933</v>
      </c>
      <c r="B313" s="115">
        <v>12248.2</v>
      </c>
      <c r="C313" s="286"/>
      <c r="D313" s="116">
        <v>10468.549999999999</v>
      </c>
      <c r="E313" s="288">
        <v>10235</v>
      </c>
      <c r="F313" s="177">
        <v>6.9153000000000002</v>
      </c>
    </row>
    <row r="314" spans="1:6" hidden="1" x14ac:dyDescent="0.3">
      <c r="A314" s="254" t="s">
        <v>934</v>
      </c>
      <c r="B314" s="115">
        <v>12216.49</v>
      </c>
      <c r="C314" s="286"/>
      <c r="D314" s="116">
        <v>10441.44</v>
      </c>
      <c r="E314" s="288">
        <v>10175</v>
      </c>
      <c r="F314" s="176">
        <v>6.8780000000000001</v>
      </c>
    </row>
    <row r="315" spans="1:6" hidden="1" x14ac:dyDescent="0.3">
      <c r="A315" s="254" t="s">
        <v>935</v>
      </c>
      <c r="B315" s="115">
        <v>12206.38</v>
      </c>
      <c r="C315" s="286"/>
      <c r="D315" s="116">
        <v>10432.81</v>
      </c>
      <c r="E315" s="288">
        <v>10160</v>
      </c>
      <c r="F315" s="177">
        <v>6.8754999999999997</v>
      </c>
    </row>
    <row r="316" spans="1:6" hidden="1" x14ac:dyDescent="0.3">
      <c r="A316" s="254" t="s">
        <v>936</v>
      </c>
      <c r="B316" s="115">
        <v>12024.58</v>
      </c>
      <c r="C316" s="286"/>
      <c r="D316" s="116">
        <v>10277.42</v>
      </c>
      <c r="E316" s="288">
        <v>10050</v>
      </c>
      <c r="F316" s="177">
        <v>6.8754999999999997</v>
      </c>
    </row>
    <row r="317" spans="1:6" hidden="1" x14ac:dyDescent="0.3">
      <c r="A317" s="254" t="s">
        <v>937</v>
      </c>
      <c r="B317" s="115">
        <v>11956.84</v>
      </c>
      <c r="C317" s="286"/>
      <c r="D317" s="116">
        <v>10219.52</v>
      </c>
      <c r="E317" s="288">
        <v>9735</v>
      </c>
      <c r="F317" s="177">
        <v>6.8579999999999997</v>
      </c>
    </row>
    <row r="318" spans="1:6" hidden="1" x14ac:dyDescent="0.3">
      <c r="A318" s="254" t="s">
        <v>938</v>
      </c>
      <c r="B318" s="115">
        <v>11935.79</v>
      </c>
      <c r="C318" s="286"/>
      <c r="D318" s="116">
        <v>10201.530000000001</v>
      </c>
      <c r="E318" s="288">
        <v>9770</v>
      </c>
      <c r="F318" s="177">
        <v>6.8680000000000003</v>
      </c>
    </row>
    <row r="319" spans="1:6" hidden="1" x14ac:dyDescent="0.3">
      <c r="A319" s="254" t="s">
        <v>939</v>
      </c>
      <c r="B319" s="115">
        <v>12376.42</v>
      </c>
      <c r="C319" s="286"/>
      <c r="D319" s="116">
        <v>10578.13</v>
      </c>
      <c r="E319" s="288">
        <v>10160</v>
      </c>
      <c r="F319" s="177">
        <v>6.8780000000000001</v>
      </c>
    </row>
    <row r="320" spans="1:6" hidden="1" x14ac:dyDescent="0.3">
      <c r="A320" s="254" t="s">
        <v>940</v>
      </c>
      <c r="B320" s="115">
        <v>12370.12</v>
      </c>
      <c r="C320" s="286"/>
      <c r="D320" s="116">
        <v>10572.75</v>
      </c>
      <c r="E320" s="288">
        <v>10340</v>
      </c>
      <c r="F320" s="177">
        <v>6.8815</v>
      </c>
    </row>
    <row r="321" spans="1:6" hidden="1" x14ac:dyDescent="0.3">
      <c r="A321" s="254" t="s">
        <v>941</v>
      </c>
      <c r="B321" s="115">
        <v>12396.54</v>
      </c>
      <c r="C321" s="286"/>
      <c r="D321" s="116">
        <v>10595.34</v>
      </c>
      <c r="E321" s="288">
        <v>10390</v>
      </c>
      <c r="F321" s="177">
        <v>6.8990999999999998</v>
      </c>
    </row>
    <row r="322" spans="1:6" hidden="1" x14ac:dyDescent="0.3">
      <c r="A322" s="254" t="s">
        <v>942</v>
      </c>
      <c r="B322" s="115">
        <v>12450.98</v>
      </c>
      <c r="C322" s="286"/>
      <c r="D322" s="116">
        <v>10641.86</v>
      </c>
      <c r="E322" s="288">
        <v>10440</v>
      </c>
      <c r="F322" s="177">
        <v>6.8849999999999998</v>
      </c>
    </row>
    <row r="323" spans="1:6" hidden="1" x14ac:dyDescent="0.3">
      <c r="A323" s="254" t="s">
        <v>951</v>
      </c>
      <c r="B323" s="115">
        <v>12703.63</v>
      </c>
      <c r="C323" s="286"/>
      <c r="D323" s="116">
        <v>10857.81</v>
      </c>
      <c r="E323" s="288">
        <v>10450</v>
      </c>
      <c r="F323" s="176">
        <v>6.8994999999999997</v>
      </c>
    </row>
    <row r="324" spans="1:6" hidden="1" x14ac:dyDescent="0.3">
      <c r="A324" s="254" t="s">
        <v>952</v>
      </c>
      <c r="B324" s="115">
        <v>12687.41</v>
      </c>
      <c r="C324" s="286"/>
      <c r="D324" s="116">
        <v>10843.94</v>
      </c>
      <c r="E324" s="288">
        <v>10675</v>
      </c>
      <c r="F324" s="177">
        <v>6.8966000000000003</v>
      </c>
    </row>
    <row r="325" spans="1:6" hidden="1" x14ac:dyDescent="0.3">
      <c r="A325" s="254" t="s">
        <v>953</v>
      </c>
      <c r="B325" s="115">
        <v>12687.41</v>
      </c>
      <c r="C325" s="286"/>
      <c r="D325" s="116">
        <v>10843.94</v>
      </c>
      <c r="E325" s="288">
        <v>10825</v>
      </c>
      <c r="F325" s="177">
        <v>6.8789999999999996</v>
      </c>
    </row>
    <row r="326" spans="1:6" hidden="1" x14ac:dyDescent="0.3">
      <c r="A326" s="254" t="s">
        <v>954</v>
      </c>
      <c r="B326" s="115">
        <v>12961.89</v>
      </c>
      <c r="C326" s="286"/>
      <c r="D326" s="116">
        <v>11078.53</v>
      </c>
      <c r="E326" s="288">
        <v>10710</v>
      </c>
      <c r="F326" s="177">
        <v>6.8739999999999997</v>
      </c>
    </row>
    <row r="327" spans="1:6" hidden="1" x14ac:dyDescent="0.3">
      <c r="A327" s="254" t="s">
        <v>955</v>
      </c>
      <c r="B327" s="115">
        <v>13031.62</v>
      </c>
      <c r="C327" s="286"/>
      <c r="D327" s="116">
        <v>11138.14</v>
      </c>
      <c r="E327" s="288">
        <v>10875</v>
      </c>
      <c r="F327" s="177">
        <v>6.8775000000000004</v>
      </c>
    </row>
    <row r="328" spans="1:6" hidden="1" x14ac:dyDescent="0.3">
      <c r="A328" s="254" t="s">
        <v>956</v>
      </c>
      <c r="B328" s="115">
        <v>13075.25</v>
      </c>
      <c r="C328" s="286"/>
      <c r="D328" s="116">
        <v>11175.42</v>
      </c>
      <c r="E328" s="288">
        <v>10900</v>
      </c>
      <c r="F328" s="177">
        <v>6.883</v>
      </c>
    </row>
    <row r="329" spans="1:6" hidden="1" x14ac:dyDescent="0.3">
      <c r="A329" s="254" t="s">
        <v>957</v>
      </c>
      <c r="B329" s="115">
        <v>13138.44</v>
      </c>
      <c r="C329" s="286"/>
      <c r="D329" s="116">
        <v>11229.44</v>
      </c>
      <c r="E329" s="288">
        <v>11045</v>
      </c>
      <c r="F329" s="177">
        <v>6.8996000000000004</v>
      </c>
    </row>
    <row r="330" spans="1:6" hidden="1" x14ac:dyDescent="0.3">
      <c r="A330" s="254" t="s">
        <v>958</v>
      </c>
      <c r="B330" s="115">
        <v>12913.1</v>
      </c>
      <c r="C330" s="286"/>
      <c r="D330" s="116">
        <v>11036.83</v>
      </c>
      <c r="E330" s="288">
        <v>11020</v>
      </c>
      <c r="F330" s="177">
        <v>6.8960999999999997</v>
      </c>
    </row>
    <row r="331" spans="1:6" hidden="1" x14ac:dyDescent="0.3">
      <c r="A331" s="254" t="s">
        <v>959</v>
      </c>
      <c r="B331" s="115">
        <v>12822</v>
      </c>
      <c r="C331" s="286"/>
      <c r="D331" s="116">
        <v>10958.97</v>
      </c>
      <c r="E331" s="288">
        <v>10710</v>
      </c>
      <c r="F331" s="177">
        <v>6.8944000000000001</v>
      </c>
    </row>
    <row r="332" spans="1:6" hidden="1" x14ac:dyDescent="0.3">
      <c r="A332" s="254" t="s">
        <v>960</v>
      </c>
      <c r="B332" s="115">
        <v>12630.15</v>
      </c>
      <c r="C332" s="286"/>
      <c r="D332" s="116">
        <v>10795</v>
      </c>
      <c r="E332" s="288">
        <v>10635</v>
      </c>
      <c r="F332" s="177">
        <v>6.8863000000000003</v>
      </c>
    </row>
    <row r="333" spans="1:6" hidden="1" x14ac:dyDescent="0.3">
      <c r="A333" s="254" t="s">
        <v>961</v>
      </c>
      <c r="B333" s="115">
        <v>13082.09</v>
      </c>
      <c r="C333" s="286"/>
      <c r="D333" s="116">
        <v>11181.27</v>
      </c>
      <c r="E333" s="288">
        <v>10680</v>
      </c>
      <c r="F333" s="177">
        <v>6.8910999999999998</v>
      </c>
    </row>
    <row r="334" spans="1:6" hidden="1" x14ac:dyDescent="0.3">
      <c r="A334" s="254" t="s">
        <v>962</v>
      </c>
      <c r="B334" s="115">
        <v>13074.74</v>
      </c>
      <c r="C334" s="286"/>
      <c r="D334" s="116">
        <v>11174.99</v>
      </c>
      <c r="E334" s="288">
        <v>10900</v>
      </c>
      <c r="F334" s="177">
        <v>6.8834999999999997</v>
      </c>
    </row>
    <row r="335" spans="1:6" hidden="1" x14ac:dyDescent="0.3">
      <c r="A335" s="254" t="s">
        <v>963</v>
      </c>
      <c r="B335" s="115">
        <v>13015.05</v>
      </c>
      <c r="C335" s="286"/>
      <c r="D335" s="116">
        <v>11123.97</v>
      </c>
      <c r="E335" s="288">
        <v>10870</v>
      </c>
      <c r="F335" s="177">
        <v>6.8901000000000003</v>
      </c>
    </row>
    <row r="336" spans="1:6" hidden="1" x14ac:dyDescent="0.3">
      <c r="A336" s="254" t="s">
        <v>964</v>
      </c>
      <c r="B336" s="115">
        <v>13083.14</v>
      </c>
      <c r="C336" s="286"/>
      <c r="D336" s="116">
        <v>11182.17</v>
      </c>
      <c r="E336" s="288">
        <v>11000</v>
      </c>
      <c r="F336" s="177">
        <v>6.9001000000000001</v>
      </c>
    </row>
    <row r="337" spans="1:6" hidden="1" x14ac:dyDescent="0.3">
      <c r="A337" s="254" t="s">
        <v>965</v>
      </c>
      <c r="B337" s="115">
        <v>12881.12</v>
      </c>
      <c r="C337" s="286"/>
      <c r="D337" s="116">
        <v>11009.5</v>
      </c>
      <c r="E337" s="288">
        <v>10900</v>
      </c>
      <c r="F337" s="177">
        <v>6.9170999999999996</v>
      </c>
    </row>
    <row r="338" spans="1:6" hidden="1" x14ac:dyDescent="0.3">
      <c r="A338" s="254" t="s">
        <v>966</v>
      </c>
      <c r="B338" s="115">
        <v>13101.34</v>
      </c>
      <c r="C338" s="286"/>
      <c r="D338" s="116">
        <v>11197.72</v>
      </c>
      <c r="E338" s="288">
        <v>10900</v>
      </c>
      <c r="F338" s="177">
        <v>6.9096000000000002</v>
      </c>
    </row>
    <row r="339" spans="1:6" hidden="1" x14ac:dyDescent="0.3">
      <c r="A339" s="254" t="s">
        <v>967</v>
      </c>
      <c r="B339" s="115">
        <v>13026.48</v>
      </c>
      <c r="C339" s="286"/>
      <c r="D339" s="116">
        <v>11133.74</v>
      </c>
      <c r="E339" s="288">
        <v>10895</v>
      </c>
      <c r="F339" s="177">
        <v>6.9185999999999996</v>
      </c>
    </row>
    <row r="340" spans="1:6" hidden="1" x14ac:dyDescent="0.3">
      <c r="A340" s="254" t="s">
        <v>968</v>
      </c>
      <c r="B340" s="115">
        <v>12639.84</v>
      </c>
      <c r="C340" s="286"/>
      <c r="D340" s="116">
        <v>10803.28</v>
      </c>
      <c r="E340" s="288">
        <v>10920</v>
      </c>
      <c r="F340" s="177">
        <v>6.9150999999999998</v>
      </c>
    </row>
    <row r="341" spans="1:6" hidden="1" x14ac:dyDescent="0.3">
      <c r="A341" s="254" t="s">
        <v>969</v>
      </c>
      <c r="B341" s="115">
        <v>12314.63</v>
      </c>
      <c r="C341" s="286"/>
      <c r="D341" s="116">
        <v>10525.32</v>
      </c>
      <c r="E341" s="288">
        <v>10185</v>
      </c>
      <c r="F341" s="177">
        <v>6.9085999999999999</v>
      </c>
    </row>
    <row r="342" spans="1:6" hidden="1" x14ac:dyDescent="0.3">
      <c r="A342" s="254" t="s">
        <v>970</v>
      </c>
      <c r="B342" s="115">
        <v>12270.94</v>
      </c>
      <c r="C342" s="286"/>
      <c r="D342" s="116">
        <v>10487.98</v>
      </c>
      <c r="E342" s="288">
        <v>10290</v>
      </c>
      <c r="F342" s="177">
        <v>6.9085999999999999</v>
      </c>
    </row>
    <row r="343" spans="1:6" hidden="1" x14ac:dyDescent="0.3">
      <c r="A343" s="254" t="s">
        <v>971</v>
      </c>
      <c r="B343" s="115">
        <v>12285.41</v>
      </c>
      <c r="C343" s="286"/>
      <c r="D343" s="116">
        <v>10500.35</v>
      </c>
      <c r="E343" s="288">
        <v>10200</v>
      </c>
      <c r="F343" s="177">
        <v>6.9085999999999999</v>
      </c>
    </row>
    <row r="344" spans="1:6" hidden="1" x14ac:dyDescent="0.3">
      <c r="A344" s="254" t="s">
        <v>972</v>
      </c>
      <c r="B344" s="115">
        <v>12184.09</v>
      </c>
      <c r="C344" s="286"/>
      <c r="D344" s="116">
        <v>10413.75</v>
      </c>
      <c r="E344" s="288">
        <v>10060</v>
      </c>
      <c r="F344" s="177">
        <v>6.9085999999999999</v>
      </c>
    </row>
    <row r="345" spans="1:6" hidden="1" x14ac:dyDescent="0.3">
      <c r="A345" s="254" t="s">
        <v>973</v>
      </c>
      <c r="B345" s="115">
        <v>11988.68</v>
      </c>
      <c r="C345" s="286"/>
      <c r="D345" s="116">
        <v>10246.74</v>
      </c>
      <c r="E345" s="288">
        <v>10105</v>
      </c>
      <c r="F345" s="177">
        <v>6.9085999999999999</v>
      </c>
    </row>
    <row r="346" spans="1:6" hidden="1" x14ac:dyDescent="0.3">
      <c r="A346" s="254" t="s">
        <v>974</v>
      </c>
      <c r="B346" s="115">
        <v>12100.86</v>
      </c>
      <c r="C346" s="286"/>
      <c r="D346" s="116">
        <v>10342.620000000001</v>
      </c>
      <c r="E346" s="288">
        <v>9950</v>
      </c>
      <c r="F346" s="177">
        <v>6.9085999999999999</v>
      </c>
    </row>
    <row r="347" spans="1:6" hidden="1" x14ac:dyDescent="0.3">
      <c r="A347" s="254" t="s">
        <v>975</v>
      </c>
      <c r="B347" s="115">
        <v>11977.82</v>
      </c>
      <c r="C347" s="286"/>
      <c r="D347" s="116">
        <v>10237.459999999999</v>
      </c>
      <c r="E347" s="288">
        <v>9915</v>
      </c>
      <c r="F347" s="177">
        <v>6.9085999999999999</v>
      </c>
    </row>
    <row r="348" spans="1:6" hidden="1" x14ac:dyDescent="0.3">
      <c r="A348" s="254" t="s">
        <v>976</v>
      </c>
      <c r="B348" s="115">
        <v>11637.67</v>
      </c>
      <c r="C348" s="286"/>
      <c r="D348" s="116">
        <v>9946.73</v>
      </c>
      <c r="E348" s="288">
        <v>9920</v>
      </c>
      <c r="F348" s="177">
        <v>6.9085999999999999</v>
      </c>
    </row>
    <row r="349" spans="1:6" hidden="1" x14ac:dyDescent="0.3">
      <c r="A349" s="254" t="s">
        <v>977</v>
      </c>
      <c r="B349" s="115">
        <v>11829.46</v>
      </c>
      <c r="C349" s="286"/>
      <c r="D349" s="116">
        <v>10110.65</v>
      </c>
      <c r="E349" s="288">
        <v>9710</v>
      </c>
      <c r="F349" s="177">
        <v>6.9085999999999999</v>
      </c>
    </row>
    <row r="350" spans="1:6" hidden="1" x14ac:dyDescent="0.3">
      <c r="A350" s="254" t="s">
        <v>978</v>
      </c>
      <c r="B350" s="115">
        <v>11934.4</v>
      </c>
      <c r="C350" s="286"/>
      <c r="D350" s="116">
        <v>10200.34</v>
      </c>
      <c r="E350" s="288">
        <v>9740</v>
      </c>
      <c r="F350" s="177">
        <v>6.9085999999999999</v>
      </c>
    </row>
    <row r="351" spans="1:6" hidden="1" x14ac:dyDescent="0.3">
      <c r="A351" s="254" t="s">
        <v>979</v>
      </c>
      <c r="B351" s="115">
        <v>11934.4</v>
      </c>
      <c r="C351" s="286"/>
      <c r="D351" s="116">
        <v>10200.34</v>
      </c>
      <c r="E351" s="288">
        <v>9915</v>
      </c>
      <c r="F351" s="177">
        <v>6.9085999999999999</v>
      </c>
    </row>
    <row r="352" spans="1:6" hidden="1" x14ac:dyDescent="0.3">
      <c r="A352" s="254" t="s">
        <v>980</v>
      </c>
      <c r="B352" s="115">
        <v>11999.54</v>
      </c>
      <c r="C352" s="286"/>
      <c r="D352" s="116">
        <v>10256.01</v>
      </c>
      <c r="E352" s="288">
        <v>9935</v>
      </c>
      <c r="F352" s="177">
        <v>6.9085999999999999</v>
      </c>
    </row>
    <row r="353" spans="1:6" hidden="1" x14ac:dyDescent="0.3">
      <c r="A353" s="254" t="s">
        <v>981</v>
      </c>
      <c r="B353" s="115">
        <v>12173.23</v>
      </c>
      <c r="C353" s="286"/>
      <c r="D353" s="116">
        <v>10404.469999999999</v>
      </c>
      <c r="E353" s="288">
        <v>9865</v>
      </c>
      <c r="F353" s="177">
        <v>6.9085999999999999</v>
      </c>
    </row>
    <row r="354" spans="1:6" hidden="1" x14ac:dyDescent="0.3">
      <c r="A354" s="254" t="s">
        <v>982</v>
      </c>
      <c r="B354" s="115">
        <v>12064.67</v>
      </c>
      <c r="C354" s="286"/>
      <c r="D354" s="116">
        <v>10311.69</v>
      </c>
      <c r="E354" s="288">
        <v>10320</v>
      </c>
      <c r="F354" s="177">
        <v>6.9085999999999999</v>
      </c>
    </row>
    <row r="355" spans="1:6" hidden="1" x14ac:dyDescent="0.3">
      <c r="A355" s="254" t="s">
        <v>983</v>
      </c>
      <c r="B355" s="115">
        <v>12115.33</v>
      </c>
      <c r="C355" s="286"/>
      <c r="D355" s="116">
        <v>10354.99</v>
      </c>
      <c r="E355" s="288">
        <v>9950</v>
      </c>
      <c r="F355" s="177">
        <v>6.9085999999999999</v>
      </c>
    </row>
    <row r="356" spans="1:6" hidden="1" x14ac:dyDescent="0.3">
      <c r="A356" s="254" t="s">
        <v>984</v>
      </c>
      <c r="B356" s="115">
        <v>12050.2</v>
      </c>
      <c r="C356" s="286"/>
      <c r="D356" s="116">
        <v>10299.31</v>
      </c>
      <c r="E356" s="288">
        <v>10100</v>
      </c>
      <c r="F356" s="177">
        <v>6.9085999999999999</v>
      </c>
    </row>
    <row r="357" spans="1:6" hidden="1" x14ac:dyDescent="0.3">
      <c r="A357" s="254" t="s">
        <v>985</v>
      </c>
      <c r="B357" s="115">
        <v>11789.65</v>
      </c>
      <c r="C357" s="286"/>
      <c r="D357" s="116">
        <v>10076.629999999999</v>
      </c>
      <c r="E357" s="288">
        <v>10050</v>
      </c>
      <c r="F357" s="177">
        <v>6.9085999999999999</v>
      </c>
    </row>
    <row r="358" spans="1:6" hidden="1" x14ac:dyDescent="0.3">
      <c r="A358" s="254" t="s">
        <v>986</v>
      </c>
      <c r="B358" s="115">
        <v>11702.81</v>
      </c>
      <c r="C358" s="286"/>
      <c r="D358" s="116">
        <v>10002.4</v>
      </c>
      <c r="E358" s="288">
        <v>9710</v>
      </c>
      <c r="F358" s="177">
        <v>6.9085999999999999</v>
      </c>
    </row>
    <row r="359" spans="1:6" hidden="1" x14ac:dyDescent="0.3">
      <c r="A359" s="254" t="s">
        <v>987</v>
      </c>
      <c r="B359" s="115">
        <v>11558.06</v>
      </c>
      <c r="C359" s="286"/>
      <c r="D359" s="116">
        <v>9878.68</v>
      </c>
      <c r="E359" s="288">
        <v>9695</v>
      </c>
      <c r="F359" s="177">
        <v>6.9085999999999999</v>
      </c>
    </row>
    <row r="360" spans="1:6" hidden="1" x14ac:dyDescent="0.3">
      <c r="A360" s="254" t="s">
        <v>988</v>
      </c>
      <c r="B360" s="115">
        <v>11623.19</v>
      </c>
      <c r="C360" s="286"/>
      <c r="D360" s="116">
        <v>9934.35</v>
      </c>
      <c r="E360" s="288">
        <v>9695</v>
      </c>
      <c r="F360" s="177">
        <v>6.9085999999999999</v>
      </c>
    </row>
    <row r="361" spans="1:6" hidden="1" x14ac:dyDescent="0.3">
      <c r="A361" s="254" t="s">
        <v>989</v>
      </c>
      <c r="B361" s="115">
        <v>11290.28</v>
      </c>
      <c r="C361" s="286"/>
      <c r="D361" s="116">
        <v>9649.81</v>
      </c>
      <c r="E361" s="288">
        <v>9545</v>
      </c>
      <c r="F361" s="177">
        <v>6.9085999999999999</v>
      </c>
    </row>
    <row r="362" spans="1:6" hidden="1" x14ac:dyDescent="0.3">
      <c r="A362" s="254" t="s">
        <v>990</v>
      </c>
      <c r="B362" s="115">
        <v>11333.7</v>
      </c>
      <c r="C362" s="286"/>
      <c r="D362" s="116">
        <v>9686.92</v>
      </c>
      <c r="E362" s="288">
        <v>9455</v>
      </c>
      <c r="F362" s="177">
        <v>6.9085999999999999</v>
      </c>
    </row>
    <row r="363" spans="1:6" hidden="1" x14ac:dyDescent="0.3">
      <c r="A363" s="254" t="s">
        <v>991</v>
      </c>
      <c r="B363" s="115">
        <v>11424.17</v>
      </c>
      <c r="C363" s="286"/>
      <c r="D363" s="116">
        <v>9764.25</v>
      </c>
      <c r="E363" s="288">
        <v>9380</v>
      </c>
      <c r="F363" s="177">
        <v>6.9085999999999999</v>
      </c>
    </row>
    <row r="364" spans="1:6" hidden="1" x14ac:dyDescent="0.3">
      <c r="A364" s="254" t="s">
        <v>992</v>
      </c>
      <c r="B364" s="115">
        <v>11286.66</v>
      </c>
      <c r="C364" s="286"/>
      <c r="D364" s="116">
        <v>9646.7199999999993</v>
      </c>
      <c r="E364" s="288">
        <v>9395</v>
      </c>
      <c r="F364" s="177">
        <v>6.9085999999999999</v>
      </c>
    </row>
    <row r="365" spans="1:6" hidden="1" x14ac:dyDescent="0.3">
      <c r="A365" s="254" t="s">
        <v>993</v>
      </c>
      <c r="B365" s="115">
        <v>11424.17</v>
      </c>
      <c r="C365" s="286"/>
      <c r="D365" s="116">
        <v>9764.25</v>
      </c>
      <c r="E365" s="288">
        <v>9235</v>
      </c>
      <c r="F365" s="177">
        <v>6.9085999999999999</v>
      </c>
    </row>
    <row r="366" spans="1:6" hidden="1" x14ac:dyDescent="0.3">
      <c r="A366" s="254" t="s">
        <v>994</v>
      </c>
      <c r="B366" s="115">
        <v>11160</v>
      </c>
      <c r="C366" s="286"/>
      <c r="D366" s="116">
        <v>9538.4599999999991</v>
      </c>
      <c r="E366" s="288">
        <v>9255</v>
      </c>
      <c r="F366" s="176"/>
    </row>
    <row r="367" spans="1:6" hidden="1" x14ac:dyDescent="0.3">
      <c r="A367" s="254">
        <v>42853</v>
      </c>
      <c r="B367" s="115">
        <v>11348.17</v>
      </c>
      <c r="C367" s="286"/>
      <c r="D367" s="116">
        <v>9699.2900000000009</v>
      </c>
      <c r="E367" s="288">
        <v>9190</v>
      </c>
      <c r="F367" s="176"/>
    </row>
    <row r="368" spans="1:6" hidden="1" x14ac:dyDescent="0.3">
      <c r="A368" s="254">
        <v>42858</v>
      </c>
      <c r="B368" s="115">
        <v>11456.74</v>
      </c>
      <c r="C368" s="286"/>
      <c r="D368" s="116">
        <v>9792.08</v>
      </c>
      <c r="E368" s="288">
        <v>9485</v>
      </c>
      <c r="F368" s="176"/>
    </row>
    <row r="369" spans="1:6" hidden="1" x14ac:dyDescent="0.3">
      <c r="A369" s="254">
        <v>42859</v>
      </c>
      <c r="B369" s="115">
        <v>11167.24</v>
      </c>
      <c r="C369" s="286"/>
      <c r="D369" s="116">
        <v>9544.65</v>
      </c>
      <c r="E369" s="288">
        <v>9280</v>
      </c>
      <c r="F369" s="176"/>
    </row>
    <row r="370" spans="1:6" hidden="1" x14ac:dyDescent="0.3">
      <c r="A370" s="254">
        <v>42860</v>
      </c>
      <c r="B370" s="115">
        <v>10870.51</v>
      </c>
      <c r="C370" s="286"/>
      <c r="D370" s="116">
        <v>9291.0300000000007</v>
      </c>
      <c r="E370" s="288">
        <v>9010</v>
      </c>
      <c r="F370" s="176"/>
    </row>
    <row r="371" spans="1:6" hidden="1" x14ac:dyDescent="0.3">
      <c r="A371" s="254">
        <v>42863</v>
      </c>
      <c r="B371" s="115">
        <v>10917.55</v>
      </c>
      <c r="C371" s="286"/>
      <c r="D371" s="116">
        <v>9331.24</v>
      </c>
      <c r="E371" s="288">
        <v>8935</v>
      </c>
      <c r="F371" s="176"/>
    </row>
    <row r="372" spans="1:6" hidden="1" x14ac:dyDescent="0.3">
      <c r="A372" s="254">
        <v>42864</v>
      </c>
      <c r="B372" s="115">
        <v>11011.64</v>
      </c>
      <c r="C372" s="286"/>
      <c r="D372" s="116">
        <v>9411.66</v>
      </c>
      <c r="E372" s="288">
        <v>9070</v>
      </c>
      <c r="F372" s="176"/>
    </row>
    <row r="373" spans="1:6" hidden="1" x14ac:dyDescent="0.3">
      <c r="A373" s="254">
        <v>42865</v>
      </c>
      <c r="B373" s="115">
        <v>11087.63</v>
      </c>
      <c r="C373" s="286"/>
      <c r="D373" s="116">
        <v>9476.61</v>
      </c>
      <c r="E373" s="288">
        <v>9190</v>
      </c>
      <c r="F373" s="176"/>
    </row>
    <row r="374" spans="1:6" hidden="1" x14ac:dyDescent="0.3">
      <c r="A374" s="254">
        <v>42866</v>
      </c>
      <c r="B374" s="115">
        <v>10986.31</v>
      </c>
      <c r="C374" s="286"/>
      <c r="D374" s="116">
        <v>9390.01</v>
      </c>
      <c r="E374" s="288">
        <v>9195</v>
      </c>
      <c r="F374" s="176"/>
    </row>
    <row r="375" spans="1:6" hidden="1" x14ac:dyDescent="0.3">
      <c r="A375" s="254">
        <v>42870</v>
      </c>
      <c r="B375" s="115">
        <v>11116.58</v>
      </c>
      <c r="C375" s="286"/>
      <c r="D375" s="116">
        <v>9501.35</v>
      </c>
      <c r="E375" s="288">
        <v>9325</v>
      </c>
      <c r="F375" s="176"/>
    </row>
    <row r="376" spans="1:6" hidden="1" x14ac:dyDescent="0.3">
      <c r="A376" s="254">
        <v>42871</v>
      </c>
      <c r="B376" s="115">
        <v>11033.35</v>
      </c>
      <c r="C376" s="286"/>
      <c r="D376" s="116">
        <v>9430.2099999999991</v>
      </c>
      <c r="E376" s="288">
        <v>9310</v>
      </c>
      <c r="F376" s="176"/>
    </row>
    <row r="377" spans="1:6" hidden="1" x14ac:dyDescent="0.3">
      <c r="A377" s="254">
        <v>42872</v>
      </c>
      <c r="B377" s="115">
        <v>11026.11</v>
      </c>
      <c r="C377" s="286"/>
      <c r="D377" s="116">
        <v>9424.0300000000007</v>
      </c>
      <c r="E377" s="288">
        <v>9015</v>
      </c>
      <c r="F377" s="176"/>
    </row>
    <row r="378" spans="1:6" hidden="1" x14ac:dyDescent="0.3">
      <c r="A378" s="254">
        <v>42873</v>
      </c>
      <c r="B378" s="115">
        <v>10874.13</v>
      </c>
      <c r="C378" s="286"/>
      <c r="D378" s="116">
        <v>9294.1299999999992</v>
      </c>
      <c r="E378" s="288">
        <v>9165</v>
      </c>
      <c r="F378" s="176"/>
    </row>
    <row r="379" spans="1:6" hidden="1" x14ac:dyDescent="0.3">
      <c r="A379" s="254">
        <v>42874</v>
      </c>
      <c r="B379" s="115">
        <v>10942.88</v>
      </c>
      <c r="C379" s="286"/>
      <c r="D379" s="116">
        <v>9352.89</v>
      </c>
      <c r="E379" s="288">
        <v>9165</v>
      </c>
      <c r="F379" s="176"/>
    </row>
    <row r="380" spans="1:6" hidden="1" x14ac:dyDescent="0.3">
      <c r="A380" s="254">
        <v>42877</v>
      </c>
      <c r="B380" s="115">
        <v>11250.47</v>
      </c>
      <c r="C380" s="286"/>
      <c r="D380" s="116">
        <v>9615.7900000000009</v>
      </c>
      <c r="E380" s="288">
        <v>9180</v>
      </c>
      <c r="F380" s="176"/>
    </row>
    <row r="381" spans="1:6" hidden="1" x14ac:dyDescent="0.3">
      <c r="A381" s="254">
        <v>42878</v>
      </c>
      <c r="B381" s="115">
        <v>11250.47</v>
      </c>
      <c r="C381" s="286"/>
      <c r="D381" s="116">
        <v>9615.7900000000009</v>
      </c>
      <c r="E381" s="288">
        <v>9370</v>
      </c>
      <c r="F381" s="176"/>
    </row>
    <row r="382" spans="1:6" hidden="1" x14ac:dyDescent="0.3">
      <c r="A382" s="254">
        <v>42879</v>
      </c>
      <c r="B382" s="115">
        <v>11116.58</v>
      </c>
      <c r="C382" s="286"/>
      <c r="D382" s="116">
        <v>9501.35</v>
      </c>
      <c r="E382" s="288">
        <v>9290</v>
      </c>
      <c r="F382" s="176"/>
    </row>
    <row r="383" spans="1:6" hidden="1" x14ac:dyDescent="0.3">
      <c r="A383" s="254">
        <v>42880</v>
      </c>
      <c r="B383" s="115">
        <v>10935.65</v>
      </c>
      <c r="C383" s="286"/>
      <c r="D383" s="116">
        <v>9346.7099999999991</v>
      </c>
      <c r="E383" s="288">
        <v>9130</v>
      </c>
      <c r="F383" s="176"/>
    </row>
    <row r="384" spans="1:6" hidden="1" x14ac:dyDescent="0.3">
      <c r="A384" s="254">
        <v>42881</v>
      </c>
      <c r="B384" s="115">
        <v>10841.56</v>
      </c>
      <c r="C384" s="286"/>
      <c r="D384" s="116">
        <v>9266.2900000000009</v>
      </c>
      <c r="E384" s="288">
        <v>9075</v>
      </c>
      <c r="F384" s="176"/>
    </row>
    <row r="385" spans="1:6" hidden="1" x14ac:dyDescent="0.3">
      <c r="A385" s="254">
        <v>42887</v>
      </c>
      <c r="B385" s="115">
        <v>10555.68</v>
      </c>
      <c r="C385" s="286"/>
      <c r="D385" s="116">
        <v>9021.9500000000007</v>
      </c>
      <c r="E385" s="288">
        <v>8810</v>
      </c>
      <c r="F385" s="176"/>
    </row>
    <row r="386" spans="1:6" hidden="1" x14ac:dyDescent="0.3">
      <c r="A386" s="254">
        <v>42888</v>
      </c>
      <c r="B386" s="115">
        <v>10468.84</v>
      </c>
      <c r="C386" s="286"/>
      <c r="D386" s="116">
        <v>8947.7199999999993</v>
      </c>
      <c r="E386" s="288">
        <v>8830</v>
      </c>
      <c r="F386" s="176"/>
    </row>
    <row r="387" spans="1:6" hidden="1" x14ac:dyDescent="0.3">
      <c r="A387" s="254">
        <v>42891</v>
      </c>
      <c r="B387" s="115">
        <v>10526.73</v>
      </c>
      <c r="C387" s="286"/>
      <c r="D387" s="116">
        <v>8997.2099999999991</v>
      </c>
      <c r="E387" s="288">
        <v>8715</v>
      </c>
      <c r="F387" s="176"/>
    </row>
    <row r="388" spans="1:6" hidden="1" x14ac:dyDescent="0.3">
      <c r="A388" s="254">
        <v>42892</v>
      </c>
      <c r="B388" s="115">
        <v>10548.45</v>
      </c>
      <c r="C388" s="286"/>
      <c r="D388" s="116">
        <v>9015.77</v>
      </c>
      <c r="E388" s="288">
        <v>8820</v>
      </c>
      <c r="F388" s="176"/>
    </row>
    <row r="389" spans="1:6" hidden="1" x14ac:dyDescent="0.3">
      <c r="A389" s="254">
        <v>42893</v>
      </c>
      <c r="B389" s="115">
        <v>10606.35</v>
      </c>
      <c r="C389" s="286"/>
      <c r="D389" s="116">
        <v>9065.25</v>
      </c>
      <c r="E389" s="288">
        <v>8800</v>
      </c>
      <c r="F389" s="176"/>
    </row>
    <row r="390" spans="1:6" hidden="1" x14ac:dyDescent="0.3">
      <c r="A390" s="254">
        <v>42894</v>
      </c>
      <c r="B390" s="115">
        <v>10486.93</v>
      </c>
      <c r="C390" s="286"/>
      <c r="D390" s="116">
        <v>8963.19</v>
      </c>
      <c r="E390" s="288">
        <v>8870</v>
      </c>
      <c r="F390" s="176"/>
    </row>
    <row r="391" spans="1:6" hidden="1" x14ac:dyDescent="0.3">
      <c r="A391" s="254">
        <v>42895</v>
      </c>
      <c r="B391" s="115">
        <v>10544.83</v>
      </c>
      <c r="C391" s="286"/>
      <c r="D391" s="116">
        <v>9012.67</v>
      </c>
      <c r="E391" s="288">
        <v>8800</v>
      </c>
      <c r="F391" s="176"/>
    </row>
    <row r="392" spans="1:6" hidden="1" x14ac:dyDescent="0.3">
      <c r="A392" s="254">
        <v>42898</v>
      </c>
      <c r="B392" s="115">
        <v>10664.24</v>
      </c>
      <c r="C392" s="286"/>
      <c r="D392" s="116">
        <v>9114.74</v>
      </c>
      <c r="E392" s="288">
        <v>8805</v>
      </c>
      <c r="F392" s="176"/>
    </row>
    <row r="393" spans="1:6" hidden="1" x14ac:dyDescent="0.3">
      <c r="A393" s="254">
        <v>42899</v>
      </c>
      <c r="B393" s="115">
        <v>10530.35</v>
      </c>
      <c r="C393" s="286"/>
      <c r="D393" s="116">
        <v>9000.2999999999993</v>
      </c>
      <c r="E393" s="288">
        <v>8940</v>
      </c>
      <c r="F393" s="176"/>
    </row>
    <row r="394" spans="1:6" hidden="1" x14ac:dyDescent="0.3">
      <c r="A394" s="254">
        <v>42900</v>
      </c>
      <c r="B394" s="115">
        <v>10490.55</v>
      </c>
      <c r="C394" s="286"/>
      <c r="D394" s="116">
        <v>8966.2800000000007</v>
      </c>
      <c r="E394" s="288">
        <v>8720</v>
      </c>
      <c r="F394" s="176"/>
    </row>
    <row r="395" spans="1:6" hidden="1" x14ac:dyDescent="0.3">
      <c r="A395" s="254">
        <v>42902</v>
      </c>
      <c r="B395" s="115">
        <v>10667.86</v>
      </c>
      <c r="C395" s="286"/>
      <c r="D395" s="116">
        <v>9117.83</v>
      </c>
      <c r="E395" s="288">
        <v>8830</v>
      </c>
      <c r="F395" s="176"/>
    </row>
    <row r="396" spans="1:6" hidden="1" x14ac:dyDescent="0.3">
      <c r="A396" s="254">
        <v>42905</v>
      </c>
      <c r="B396" s="115">
        <v>10599.11</v>
      </c>
      <c r="C396" s="286"/>
      <c r="D396" s="116">
        <v>9059.07</v>
      </c>
      <c r="E396" s="288">
        <v>8905</v>
      </c>
      <c r="F396" s="176"/>
    </row>
    <row r="397" spans="1:6" hidden="1" x14ac:dyDescent="0.3">
      <c r="A397" s="254">
        <v>42906</v>
      </c>
      <c r="B397" s="115">
        <v>10787.28</v>
      </c>
      <c r="C397" s="286"/>
      <c r="D397" s="116">
        <v>9219.9</v>
      </c>
      <c r="E397" s="288">
        <v>8895</v>
      </c>
      <c r="F397" s="176"/>
    </row>
    <row r="398" spans="1:6" hidden="1" x14ac:dyDescent="0.3">
      <c r="A398" s="254">
        <v>42907</v>
      </c>
      <c r="B398" s="115">
        <v>10653.39</v>
      </c>
      <c r="C398" s="286"/>
      <c r="D398" s="116">
        <v>9105.4599999999991</v>
      </c>
      <c r="E398" s="288">
        <v>8980</v>
      </c>
      <c r="F398" s="176"/>
    </row>
    <row r="399" spans="1:6" hidden="1" x14ac:dyDescent="0.3">
      <c r="A399" s="254">
        <v>42908</v>
      </c>
      <c r="B399" s="115">
        <v>10783.66</v>
      </c>
      <c r="C399" s="286"/>
      <c r="D399" s="116">
        <v>9216.7999999999993</v>
      </c>
      <c r="E399" s="288">
        <v>8890</v>
      </c>
      <c r="F399" s="176"/>
    </row>
    <row r="400" spans="1:6" hidden="1" x14ac:dyDescent="0.3">
      <c r="A400" s="254">
        <v>42909</v>
      </c>
      <c r="B400" s="115">
        <v>10830.7</v>
      </c>
      <c r="C400" s="286"/>
      <c r="D400" s="116">
        <v>9257.01</v>
      </c>
      <c r="E400" s="288">
        <v>8910</v>
      </c>
      <c r="F400" s="176"/>
    </row>
    <row r="401" spans="1:6" hidden="1" x14ac:dyDescent="0.3">
      <c r="A401" s="254">
        <v>42912</v>
      </c>
      <c r="B401" s="115">
        <v>10903.08</v>
      </c>
      <c r="C401" s="286"/>
      <c r="D401" s="116">
        <v>9318.8700000000008</v>
      </c>
      <c r="E401" s="288">
        <v>9170</v>
      </c>
      <c r="F401" s="176"/>
    </row>
    <row r="402" spans="1:6" hidden="1" x14ac:dyDescent="0.3">
      <c r="A402" s="254">
        <v>42913</v>
      </c>
      <c r="B402" s="115">
        <v>10837.94</v>
      </c>
      <c r="C402" s="286"/>
      <c r="D402" s="116">
        <v>9263.2000000000007</v>
      </c>
      <c r="E402" s="288">
        <v>9040</v>
      </c>
      <c r="F402" s="176"/>
    </row>
    <row r="403" spans="1:6" hidden="1" x14ac:dyDescent="0.3">
      <c r="A403" s="254">
        <v>42914</v>
      </c>
      <c r="B403" s="115">
        <v>10975.45</v>
      </c>
      <c r="C403" s="286"/>
      <c r="D403" s="116">
        <v>9380.73</v>
      </c>
      <c r="E403" s="288">
        <v>9060</v>
      </c>
      <c r="F403" s="176"/>
    </row>
    <row r="404" spans="1:6" hidden="1" x14ac:dyDescent="0.3">
      <c r="A404" s="254">
        <v>42915</v>
      </c>
      <c r="B404" s="115">
        <v>11058.68</v>
      </c>
      <c r="C404" s="286"/>
      <c r="D404" s="116">
        <v>9451.86</v>
      </c>
      <c r="E404" s="288">
        <v>9125</v>
      </c>
      <c r="F404" s="176"/>
    </row>
    <row r="405" spans="1:6" hidden="1" x14ac:dyDescent="0.3">
      <c r="A405" s="254">
        <v>42916</v>
      </c>
      <c r="B405" s="115">
        <v>11022.49</v>
      </c>
      <c r="C405" s="286"/>
      <c r="D405" s="116">
        <v>9420.93</v>
      </c>
      <c r="E405" s="288">
        <v>9275</v>
      </c>
      <c r="F405" s="176"/>
    </row>
    <row r="406" spans="1:6" hidden="1" x14ac:dyDescent="0.3">
      <c r="A406" s="254">
        <v>42919</v>
      </c>
      <c r="B406" s="115">
        <v>11199.81</v>
      </c>
      <c r="C406" s="286"/>
      <c r="D406" s="116">
        <v>9572.49</v>
      </c>
      <c r="E406" s="288">
        <v>9280</v>
      </c>
      <c r="F406" s="176"/>
    </row>
    <row r="407" spans="1:6" hidden="1" x14ac:dyDescent="0.3">
      <c r="A407" s="254">
        <v>42920</v>
      </c>
      <c r="B407" s="115">
        <v>10979.07</v>
      </c>
      <c r="C407" s="286"/>
      <c r="D407" s="116">
        <v>9383.82</v>
      </c>
      <c r="E407" s="288">
        <v>9370</v>
      </c>
      <c r="F407" s="176"/>
    </row>
    <row r="408" spans="1:6" hidden="1" x14ac:dyDescent="0.3">
      <c r="A408" s="254">
        <v>42921</v>
      </c>
      <c r="B408" s="115">
        <v>10924.79</v>
      </c>
      <c r="C408" s="286"/>
      <c r="D408" s="116">
        <v>9337.43</v>
      </c>
      <c r="E408" s="288">
        <v>9125</v>
      </c>
      <c r="F408" s="176"/>
    </row>
    <row r="409" spans="1:6" hidden="1" x14ac:dyDescent="0.3">
      <c r="A409" s="254">
        <v>42922</v>
      </c>
      <c r="B409" s="115">
        <v>10881.37</v>
      </c>
      <c r="C409" s="286"/>
      <c r="D409" s="116">
        <v>9300.31</v>
      </c>
      <c r="E409" s="288">
        <v>9065</v>
      </c>
      <c r="F409" s="176"/>
    </row>
    <row r="410" spans="1:6" hidden="1" x14ac:dyDescent="0.3">
      <c r="A410" s="254">
        <v>42923</v>
      </c>
      <c r="B410" s="115">
        <v>10816.23</v>
      </c>
      <c r="C410" s="286"/>
      <c r="D410" s="116">
        <v>9244.64</v>
      </c>
      <c r="E410" s="288">
        <v>9090</v>
      </c>
      <c r="F410" s="176"/>
    </row>
    <row r="411" spans="1:6" hidden="1" x14ac:dyDescent="0.3">
      <c r="A411" s="254">
        <v>42926</v>
      </c>
      <c r="B411" s="115">
        <v>10787.28</v>
      </c>
      <c r="C411" s="286"/>
      <c r="D411" s="116">
        <v>9219.9</v>
      </c>
      <c r="E411" s="288">
        <v>8950</v>
      </c>
      <c r="F411" s="176"/>
    </row>
    <row r="412" spans="1:6" hidden="1" x14ac:dyDescent="0.3">
      <c r="A412" s="254">
        <v>42927</v>
      </c>
      <c r="B412" s="115">
        <v>10805.37</v>
      </c>
      <c r="C412" s="286"/>
      <c r="D412" s="116">
        <v>9235.36</v>
      </c>
      <c r="E412" s="288">
        <v>8885</v>
      </c>
      <c r="F412" s="176"/>
    </row>
    <row r="413" spans="1:6" hidden="1" x14ac:dyDescent="0.3">
      <c r="A413" s="254">
        <v>42928</v>
      </c>
      <c r="B413" s="115">
        <v>11008.02</v>
      </c>
      <c r="C413" s="286"/>
      <c r="D413" s="116">
        <v>9408.56</v>
      </c>
      <c r="E413" s="288">
        <v>8980</v>
      </c>
      <c r="F413" s="176"/>
    </row>
    <row r="414" spans="1:6" hidden="1" x14ac:dyDescent="0.3">
      <c r="A414" s="254">
        <v>42929</v>
      </c>
      <c r="B414" s="115">
        <v>11062.3</v>
      </c>
      <c r="C414" s="286"/>
      <c r="D414" s="116">
        <v>9454.9599999999991</v>
      </c>
      <c r="E414" s="288">
        <v>9210</v>
      </c>
      <c r="F414" s="176"/>
    </row>
    <row r="415" spans="1:6" hidden="1" x14ac:dyDescent="0.3">
      <c r="A415" s="254">
        <v>42930</v>
      </c>
      <c r="B415" s="115">
        <v>11022.49</v>
      </c>
      <c r="C415" s="286"/>
      <c r="D415" s="116">
        <v>9420.93</v>
      </c>
      <c r="E415" s="288">
        <v>9185</v>
      </c>
      <c r="F415" s="176"/>
    </row>
    <row r="416" spans="1:6" hidden="1" x14ac:dyDescent="0.3">
      <c r="A416" s="254">
        <v>42933</v>
      </c>
      <c r="B416" s="111">
        <v>11457</v>
      </c>
      <c r="C416" s="286"/>
      <c r="D416" s="111">
        <f>+B416/1.17</f>
        <v>9792.3076923076933</v>
      </c>
      <c r="E416" s="286">
        <v>9380</v>
      </c>
      <c r="F416" s="176"/>
    </row>
    <row r="417" spans="1:7" hidden="1" x14ac:dyDescent="0.3">
      <c r="A417" s="254">
        <v>42934</v>
      </c>
      <c r="B417" s="111">
        <v>11592</v>
      </c>
      <c r="C417" s="286"/>
      <c r="D417" s="111">
        <f t="shared" ref="D417:D479" si="0">+B417/1.17</f>
        <v>9907.6923076923085</v>
      </c>
      <c r="E417" s="286">
        <v>9580</v>
      </c>
      <c r="F417" s="176"/>
    </row>
    <row r="418" spans="1:7" hidden="1" x14ac:dyDescent="0.3">
      <c r="A418" s="254">
        <v>42935</v>
      </c>
      <c r="B418" s="111">
        <v>11592</v>
      </c>
      <c r="C418" s="286"/>
      <c r="D418" s="111">
        <v>5882.6716905054054</v>
      </c>
      <c r="E418" s="286">
        <v>5940.5</v>
      </c>
      <c r="F418" s="176">
        <v>6.9085999999999999</v>
      </c>
    </row>
    <row r="419" spans="1:7" hidden="1" x14ac:dyDescent="0.3">
      <c r="A419" s="254">
        <v>42936</v>
      </c>
      <c r="B419" s="111">
        <f>+IF(F419=0,"",C419/F419)</f>
        <v>11362.64945140839</v>
      </c>
      <c r="C419" s="286">
        <v>78500</v>
      </c>
      <c r="D419" s="111">
        <f t="shared" ref="D419:D431" si="1">+B419/1.17</f>
        <v>9711.666197784949</v>
      </c>
      <c r="E419" s="286">
        <v>9540</v>
      </c>
      <c r="F419" s="176">
        <v>6.9085999999999999</v>
      </c>
      <c r="G419" s="106">
        <f>+C419-C418</f>
        <v>78500</v>
      </c>
    </row>
    <row r="420" spans="1:7" hidden="1" x14ac:dyDescent="0.3">
      <c r="A420" s="254">
        <v>42940</v>
      </c>
      <c r="B420" s="111">
        <f t="shared" ref="B420:B487" si="2">+IF(F420=0,"",C420/F420)</f>
        <v>11427.785658454681</v>
      </c>
      <c r="C420" s="286">
        <v>78950</v>
      </c>
      <c r="D420" s="111">
        <f t="shared" si="1"/>
        <v>9767.3381696193865</v>
      </c>
      <c r="E420" s="286">
        <v>9560</v>
      </c>
      <c r="F420" s="176">
        <v>6.9085999999999999</v>
      </c>
      <c r="G420" s="106">
        <f t="shared" ref="G420:G496" si="3">+C420-C419</f>
        <v>450</v>
      </c>
    </row>
    <row r="421" spans="1:7" hidden="1" x14ac:dyDescent="0.3">
      <c r="A421" s="254">
        <v>42941</v>
      </c>
      <c r="B421" s="111">
        <f t="shared" si="2"/>
        <v>11688.330486639841</v>
      </c>
      <c r="C421" s="286">
        <v>80750</v>
      </c>
      <c r="D421" s="111">
        <f t="shared" si="1"/>
        <v>9990.0260569571292</v>
      </c>
      <c r="E421" s="286">
        <v>9560</v>
      </c>
      <c r="F421" s="176">
        <v>6.9085999999999999</v>
      </c>
      <c r="G421" s="106">
        <f t="shared" si="3"/>
        <v>1800</v>
      </c>
    </row>
    <row r="422" spans="1:7" hidden="1" x14ac:dyDescent="0.3">
      <c r="A422" s="254">
        <v>42942</v>
      </c>
      <c r="B422" s="190">
        <f t="shared" si="2"/>
        <v>11854.789682424804</v>
      </c>
      <c r="C422" s="289">
        <v>81900</v>
      </c>
      <c r="D422" s="190">
        <f t="shared" si="1"/>
        <v>10132.298873867354</v>
      </c>
      <c r="E422" s="289">
        <v>9885</v>
      </c>
      <c r="F422" s="176">
        <v>6.9085999999999999</v>
      </c>
      <c r="G422" s="106">
        <f t="shared" si="3"/>
        <v>1150</v>
      </c>
    </row>
    <row r="423" spans="1:7" hidden="1" x14ac:dyDescent="0.3">
      <c r="A423" s="254">
        <v>42943</v>
      </c>
      <c r="B423" s="111">
        <f t="shared" si="2"/>
        <v>11858.408360594043</v>
      </c>
      <c r="C423" s="286">
        <v>81925</v>
      </c>
      <c r="D423" s="111">
        <f t="shared" si="1"/>
        <v>10135.391761191491</v>
      </c>
      <c r="E423" s="286">
        <v>9915</v>
      </c>
      <c r="F423" s="176">
        <v>6.9085999999999999</v>
      </c>
      <c r="G423" s="106">
        <f t="shared" si="3"/>
        <v>25</v>
      </c>
    </row>
    <row r="424" spans="1:7" hidden="1" x14ac:dyDescent="0.3">
      <c r="A424" s="254">
        <v>42944</v>
      </c>
      <c r="B424" s="111">
        <f t="shared" si="2"/>
        <v>11995.918131025099</v>
      </c>
      <c r="C424" s="286">
        <v>82875</v>
      </c>
      <c r="D424" s="111">
        <f t="shared" si="1"/>
        <v>10252.921479508632</v>
      </c>
      <c r="E424" s="286">
        <v>10105</v>
      </c>
      <c r="F424" s="176">
        <v>6.9085999999999999</v>
      </c>
      <c r="G424" s="106">
        <f t="shared" si="3"/>
        <v>950</v>
      </c>
    </row>
    <row r="425" spans="1:7" hidden="1" x14ac:dyDescent="0.3">
      <c r="A425" s="254">
        <v>42947</v>
      </c>
      <c r="B425" s="111">
        <f t="shared" si="2"/>
        <v>12144.283935963871</v>
      </c>
      <c r="C425" s="286">
        <v>83900</v>
      </c>
      <c r="D425" s="111">
        <f t="shared" si="1"/>
        <v>10379.729859798181</v>
      </c>
      <c r="E425" s="286">
        <v>10180</v>
      </c>
      <c r="F425" s="176">
        <v>6.9085999999999999</v>
      </c>
      <c r="G425" s="106">
        <f t="shared" si="3"/>
        <v>1025</v>
      </c>
    </row>
    <row r="426" spans="1:7" hidden="1" x14ac:dyDescent="0.3">
      <c r="A426" s="254">
        <v>42948</v>
      </c>
      <c r="B426" s="111">
        <f t="shared" si="2"/>
        <v>11948.875314825002</v>
      </c>
      <c r="C426" s="286">
        <v>82550</v>
      </c>
      <c r="D426" s="111">
        <f t="shared" si="1"/>
        <v>10212.713944294874</v>
      </c>
      <c r="E426" s="286">
        <v>10235</v>
      </c>
      <c r="F426" s="176">
        <v>6.9085999999999999</v>
      </c>
      <c r="G426" s="106">
        <f t="shared" si="3"/>
        <v>-1350</v>
      </c>
    </row>
    <row r="427" spans="1:7" hidden="1" x14ac:dyDescent="0.3">
      <c r="A427" s="254">
        <v>42949</v>
      </c>
      <c r="B427" s="111">
        <f t="shared" si="2"/>
        <v>12003.155487363576</v>
      </c>
      <c r="C427" s="286">
        <v>82925</v>
      </c>
      <c r="D427" s="111">
        <f t="shared" si="1"/>
        <v>10259.107254156903</v>
      </c>
      <c r="E427" s="286">
        <v>10155</v>
      </c>
      <c r="F427" s="176">
        <v>6.9085999999999999</v>
      </c>
      <c r="G427" s="106">
        <f t="shared" si="3"/>
        <v>375</v>
      </c>
    </row>
    <row r="428" spans="1:7" hidden="1" x14ac:dyDescent="0.3">
      <c r="A428" s="254">
        <v>42950</v>
      </c>
      <c r="B428" s="111">
        <f t="shared" si="2"/>
        <v>12223.894855687115</v>
      </c>
      <c r="C428" s="286">
        <v>84450</v>
      </c>
      <c r="D428" s="111">
        <f t="shared" si="1"/>
        <v>10447.773380929159</v>
      </c>
      <c r="E428" s="286">
        <v>10205</v>
      </c>
      <c r="F428" s="176">
        <v>6.9085999999999999</v>
      </c>
      <c r="G428" s="106">
        <f t="shared" si="3"/>
        <v>1525</v>
      </c>
    </row>
    <row r="429" spans="1:7" hidden="1" x14ac:dyDescent="0.3">
      <c r="A429" s="254">
        <v>42951</v>
      </c>
      <c r="B429" s="111">
        <f t="shared" si="2"/>
        <v>12118.953188779204</v>
      </c>
      <c r="C429" s="286">
        <v>83725</v>
      </c>
      <c r="D429" s="111">
        <f t="shared" si="1"/>
        <v>10358.079648529234</v>
      </c>
      <c r="E429" s="286">
        <v>10255</v>
      </c>
      <c r="F429" s="176">
        <v>6.9085999999999999</v>
      </c>
      <c r="G429" s="106">
        <f t="shared" si="3"/>
        <v>-725</v>
      </c>
    </row>
    <row r="430" spans="1:7" hidden="1" x14ac:dyDescent="0.3">
      <c r="A430" s="254">
        <v>42954</v>
      </c>
      <c r="B430" s="111">
        <f t="shared" si="2"/>
        <v>12061.05433807139</v>
      </c>
      <c r="C430" s="286">
        <v>83325</v>
      </c>
      <c r="D430" s="111">
        <f t="shared" si="1"/>
        <v>10308.593451343069</v>
      </c>
      <c r="E430" s="286">
        <v>10335</v>
      </c>
      <c r="F430" s="176">
        <v>6.9085999999999999</v>
      </c>
      <c r="G430" s="106">
        <f t="shared" si="3"/>
        <v>-400</v>
      </c>
    </row>
    <row r="431" spans="1:7" hidden="1" x14ac:dyDescent="0.3">
      <c r="A431" s="254">
        <v>42955</v>
      </c>
      <c r="B431" s="111">
        <f t="shared" si="2"/>
        <v>12147.902614133111</v>
      </c>
      <c r="C431" s="286">
        <v>83925</v>
      </c>
      <c r="D431" s="111">
        <f t="shared" si="1"/>
        <v>10382.822747122318</v>
      </c>
      <c r="E431" s="286">
        <v>10310</v>
      </c>
      <c r="F431" s="176">
        <v>6.9085999999999999</v>
      </c>
      <c r="G431" s="106">
        <f t="shared" si="3"/>
        <v>600</v>
      </c>
    </row>
    <row r="432" spans="1:7" hidden="1" x14ac:dyDescent="0.3">
      <c r="A432" s="254">
        <v>42956</v>
      </c>
      <c r="B432" s="111">
        <f t="shared" si="2"/>
        <v>12574.906638103233</v>
      </c>
      <c r="C432" s="292">
        <v>86875</v>
      </c>
      <c r="D432" s="111">
        <f t="shared" si="0"/>
        <v>10747.783451370286</v>
      </c>
      <c r="E432" s="286">
        <v>10280</v>
      </c>
      <c r="F432" s="176">
        <v>6.9085999999999999</v>
      </c>
      <c r="G432" s="106">
        <f t="shared" si="3"/>
        <v>2950</v>
      </c>
    </row>
    <row r="433" spans="1:7" hidden="1" x14ac:dyDescent="0.3">
      <c r="A433" s="254">
        <v>42957</v>
      </c>
      <c r="B433" s="111">
        <f t="shared" si="2"/>
        <v>12564.050603595519</v>
      </c>
      <c r="C433" s="286">
        <v>86800</v>
      </c>
      <c r="D433" s="111">
        <f t="shared" si="0"/>
        <v>10738.504789397879</v>
      </c>
      <c r="E433" s="286">
        <v>10710</v>
      </c>
      <c r="F433" s="176">
        <v>6.9085999999999999</v>
      </c>
      <c r="G433" s="106">
        <f t="shared" si="3"/>
        <v>-75</v>
      </c>
    </row>
    <row r="434" spans="1:7" hidden="1" x14ac:dyDescent="0.3">
      <c r="A434" s="254">
        <v>42958</v>
      </c>
      <c r="B434" s="111">
        <f t="shared" si="2"/>
        <v>12556.813247257041</v>
      </c>
      <c r="C434" s="286">
        <v>86750</v>
      </c>
      <c r="D434" s="111">
        <f t="shared" si="0"/>
        <v>10732.319014749608</v>
      </c>
      <c r="E434" s="286">
        <v>10770</v>
      </c>
      <c r="F434" s="176">
        <v>6.9085999999999999</v>
      </c>
      <c r="G434" s="106">
        <f t="shared" si="3"/>
        <v>-50</v>
      </c>
    </row>
    <row r="435" spans="1:7" hidden="1" x14ac:dyDescent="0.3">
      <c r="A435" s="254">
        <v>42961</v>
      </c>
      <c r="B435" s="111">
        <f t="shared" si="2"/>
        <v>12346.929913441218</v>
      </c>
      <c r="C435" s="286">
        <v>85300</v>
      </c>
      <c r="D435" s="111">
        <f t="shared" si="0"/>
        <v>10552.931549949759</v>
      </c>
      <c r="E435" s="286">
        <v>10590</v>
      </c>
      <c r="F435" s="176">
        <v>6.9085999999999999</v>
      </c>
      <c r="G435" s="106">
        <f>+E435-C434</f>
        <v>-76160</v>
      </c>
    </row>
    <row r="436" spans="1:7" hidden="1" x14ac:dyDescent="0.3">
      <c r="A436" s="254">
        <v>42962</v>
      </c>
      <c r="B436" s="111">
        <f t="shared" si="2"/>
        <v>12133.427901456156</v>
      </c>
      <c r="C436" s="286">
        <v>83825</v>
      </c>
      <c r="D436" s="111">
        <f t="shared" si="0"/>
        <v>10370.451197825776</v>
      </c>
      <c r="E436" s="286">
        <v>10510</v>
      </c>
      <c r="F436" s="176">
        <v>6.9085999999999999</v>
      </c>
      <c r="G436" s="106">
        <f t="shared" si="3"/>
        <v>-1475</v>
      </c>
    </row>
    <row r="437" spans="1:7" hidden="1" x14ac:dyDescent="0.3">
      <c r="A437" s="254">
        <v>42963</v>
      </c>
      <c r="B437" s="111">
        <f t="shared" si="2"/>
        <v>12140.665257794633</v>
      </c>
      <c r="C437" s="286">
        <v>83875</v>
      </c>
      <c r="D437" s="111">
        <f t="shared" si="0"/>
        <v>10376.636972474047</v>
      </c>
      <c r="E437" s="286">
        <v>10370</v>
      </c>
      <c r="F437" s="176">
        <v>6.9085999999999999</v>
      </c>
      <c r="G437" s="106">
        <f t="shared" si="3"/>
        <v>50</v>
      </c>
    </row>
    <row r="438" spans="1:7" hidden="1" x14ac:dyDescent="0.3">
      <c r="A438" s="254">
        <v>42964</v>
      </c>
      <c r="B438" s="111">
        <f t="shared" si="2"/>
        <v>12517.00778739542</v>
      </c>
      <c r="C438" s="286">
        <v>86475</v>
      </c>
      <c r="D438" s="111">
        <f t="shared" si="0"/>
        <v>10698.297254184121</v>
      </c>
      <c r="E438" s="286">
        <v>10560</v>
      </c>
      <c r="F438" s="176">
        <v>6.9085999999999999</v>
      </c>
      <c r="G438" s="106">
        <f t="shared" si="3"/>
        <v>2600</v>
      </c>
    </row>
    <row r="439" spans="1:7" hidden="1" x14ac:dyDescent="0.3">
      <c r="A439" s="254">
        <v>42965</v>
      </c>
      <c r="B439" s="111">
        <f t="shared" si="2"/>
        <v>12451.87158034913</v>
      </c>
      <c r="C439" s="286">
        <v>86025</v>
      </c>
      <c r="D439" s="111">
        <f t="shared" si="0"/>
        <v>10642.625282349685</v>
      </c>
      <c r="E439" s="286">
        <v>10710</v>
      </c>
      <c r="F439" s="176">
        <v>6.9085999999999999</v>
      </c>
      <c r="G439" s="106">
        <f t="shared" si="3"/>
        <v>-450</v>
      </c>
    </row>
    <row r="440" spans="1:7" hidden="1" x14ac:dyDescent="0.3">
      <c r="A440" s="254">
        <v>42968</v>
      </c>
      <c r="B440" s="111">
        <f t="shared" si="2"/>
        <v>12933.15577685783</v>
      </c>
      <c r="C440" s="286">
        <v>89350</v>
      </c>
      <c r="D440" s="111">
        <f t="shared" si="0"/>
        <v>11053.979296459684</v>
      </c>
      <c r="E440" s="286">
        <v>10730</v>
      </c>
      <c r="F440" s="176">
        <v>6.9085999999999999</v>
      </c>
      <c r="G440" s="106">
        <f t="shared" si="3"/>
        <v>3325</v>
      </c>
    </row>
    <row r="441" spans="1:7" hidden="1" x14ac:dyDescent="0.3">
      <c r="A441" s="254">
        <v>42969</v>
      </c>
      <c r="B441" s="111">
        <f t="shared" si="2"/>
        <v>13081.521581796602</v>
      </c>
      <c r="C441" s="286">
        <v>90375</v>
      </c>
      <c r="D441" s="111">
        <f t="shared" si="0"/>
        <v>11180.787676749233</v>
      </c>
      <c r="E441" s="292">
        <v>11250</v>
      </c>
      <c r="F441" s="176">
        <v>6.9085999999999999</v>
      </c>
      <c r="G441" s="106">
        <f t="shared" si="3"/>
        <v>1025</v>
      </c>
    </row>
    <row r="442" spans="1:7" hidden="1" x14ac:dyDescent="0.3">
      <c r="A442" s="254">
        <v>42970</v>
      </c>
      <c r="B442" s="111">
        <f t="shared" si="2"/>
        <v>13045.334800104218</v>
      </c>
      <c r="C442" s="286">
        <v>90125</v>
      </c>
      <c r="D442" s="111">
        <f t="shared" si="0"/>
        <v>11149.858803507879</v>
      </c>
      <c r="E442" s="286">
        <v>11430</v>
      </c>
      <c r="F442" s="176">
        <v>6.9085999999999999</v>
      </c>
      <c r="G442" s="106">
        <f t="shared" si="3"/>
        <v>-250</v>
      </c>
    </row>
    <row r="443" spans="1:7" hidden="1" x14ac:dyDescent="0.3">
      <c r="A443" s="254">
        <v>42971</v>
      </c>
      <c r="B443" s="111">
        <f t="shared" si="2"/>
        <v>13508.525605766727</v>
      </c>
      <c r="C443" s="286">
        <v>93325</v>
      </c>
      <c r="D443" s="111">
        <f t="shared" si="0"/>
        <v>11545.748380997204</v>
      </c>
      <c r="E443" s="286">
        <v>11435</v>
      </c>
      <c r="F443" s="176">
        <v>6.9085999999999999</v>
      </c>
      <c r="G443" s="106">
        <f t="shared" si="3"/>
        <v>3200</v>
      </c>
    </row>
    <row r="444" spans="1:7" hidden="1" x14ac:dyDescent="0.3">
      <c r="A444" s="254">
        <v>42972</v>
      </c>
      <c r="B444" s="111">
        <f t="shared" si="2"/>
        <v>13407.202617028051</v>
      </c>
      <c r="C444" s="286">
        <v>92625</v>
      </c>
      <c r="D444" s="111">
        <f t="shared" si="0"/>
        <v>11459.147535921413</v>
      </c>
      <c r="E444" s="286">
        <v>11640</v>
      </c>
      <c r="F444" s="176">
        <v>6.9085999999999999</v>
      </c>
      <c r="G444" s="106">
        <f t="shared" si="3"/>
        <v>-700</v>
      </c>
    </row>
    <row r="445" spans="1:7" hidden="1" x14ac:dyDescent="0.3">
      <c r="A445" s="254">
        <v>42975</v>
      </c>
      <c r="B445" s="111">
        <f t="shared" si="2"/>
        <v>13200.937961381467</v>
      </c>
      <c r="C445" s="286">
        <v>91200</v>
      </c>
      <c r="D445" s="111">
        <f t="shared" si="0"/>
        <v>11282.852958445699</v>
      </c>
      <c r="E445" s="286">
        <v>11610</v>
      </c>
      <c r="F445" s="176">
        <v>6.9085999999999999</v>
      </c>
      <c r="G445" s="106">
        <f t="shared" si="3"/>
        <v>-1425</v>
      </c>
    </row>
    <row r="446" spans="1:7" hidden="1" x14ac:dyDescent="0.3">
      <c r="A446" s="254">
        <v>42976</v>
      </c>
      <c r="B446" s="111">
        <f t="shared" si="2"/>
        <v>13551.949743797586</v>
      </c>
      <c r="C446" s="286">
        <v>93625</v>
      </c>
      <c r="D446" s="111">
        <f t="shared" si="0"/>
        <v>11582.863028886826</v>
      </c>
      <c r="E446" s="286">
        <v>11610</v>
      </c>
      <c r="F446" s="176">
        <v>6.9085999999999999</v>
      </c>
      <c r="G446" s="106">
        <f t="shared" si="3"/>
        <v>2425</v>
      </c>
    </row>
    <row r="447" spans="1:7" hidden="1" x14ac:dyDescent="0.3">
      <c r="A447" s="254">
        <v>42977</v>
      </c>
      <c r="B447" s="111">
        <f t="shared" si="2"/>
        <v>13363.778478997192</v>
      </c>
      <c r="C447" s="286">
        <v>92325</v>
      </c>
      <c r="D447" s="111">
        <f t="shared" si="0"/>
        <v>11422.032888031788</v>
      </c>
      <c r="E447" s="286">
        <v>11735</v>
      </c>
      <c r="F447" s="176">
        <v>6.9085999999999999</v>
      </c>
      <c r="G447" s="106">
        <f t="shared" si="3"/>
        <v>-1300</v>
      </c>
    </row>
    <row r="448" spans="1:7" hidden="1" x14ac:dyDescent="0.3">
      <c r="A448" s="254">
        <v>42978</v>
      </c>
      <c r="B448" s="111">
        <f t="shared" si="2"/>
        <v>13298.642271950903</v>
      </c>
      <c r="C448" s="286">
        <v>91875</v>
      </c>
      <c r="D448" s="111">
        <f t="shared" si="0"/>
        <v>11366.360916197353</v>
      </c>
      <c r="E448" s="286">
        <v>11555</v>
      </c>
      <c r="F448" s="176">
        <v>6.9085999999999999</v>
      </c>
      <c r="G448" s="106">
        <f t="shared" si="3"/>
        <v>-450</v>
      </c>
    </row>
    <row r="449" spans="1:7" hidden="1" x14ac:dyDescent="0.3">
      <c r="A449" s="254">
        <v>42979</v>
      </c>
      <c r="B449" s="111">
        <f t="shared" si="2"/>
        <v>13421.677329705006</v>
      </c>
      <c r="C449" s="286">
        <v>92725</v>
      </c>
      <c r="D449" s="111">
        <f t="shared" si="0"/>
        <v>11471.519085217955</v>
      </c>
      <c r="E449" s="286">
        <v>11620</v>
      </c>
      <c r="F449" s="176">
        <v>6.9085999999999999</v>
      </c>
      <c r="G449" s="106">
        <f t="shared" si="3"/>
        <v>850</v>
      </c>
    </row>
    <row r="450" spans="1:7" hidden="1" x14ac:dyDescent="0.3">
      <c r="A450" s="254">
        <v>42983</v>
      </c>
      <c r="B450" s="111">
        <f t="shared" si="2"/>
        <v>13805.257215644269</v>
      </c>
      <c r="C450" s="286">
        <v>95375</v>
      </c>
      <c r="D450" s="111">
        <f t="shared" si="0"/>
        <v>11799.3651415763</v>
      </c>
      <c r="E450" s="286">
        <v>12120</v>
      </c>
      <c r="F450" s="176">
        <v>6.9085999999999999</v>
      </c>
      <c r="G450" s="106">
        <v>-375</v>
      </c>
    </row>
    <row r="451" spans="1:7" hidden="1" x14ac:dyDescent="0.3">
      <c r="A451" s="254">
        <v>42984</v>
      </c>
      <c r="B451" s="111">
        <f t="shared" si="2"/>
        <v>13595.373881828446</v>
      </c>
      <c r="C451" s="286">
        <v>93925</v>
      </c>
      <c r="D451" s="111">
        <f t="shared" si="0"/>
        <v>11619.977676776451</v>
      </c>
      <c r="E451" s="286">
        <v>12150</v>
      </c>
      <c r="F451" s="176">
        <v>6.9085999999999999</v>
      </c>
      <c r="G451" s="106">
        <f t="shared" si="3"/>
        <v>-1450</v>
      </c>
    </row>
    <row r="452" spans="1:7" hidden="1" x14ac:dyDescent="0.3">
      <c r="A452" s="254">
        <v>42985</v>
      </c>
      <c r="B452" s="111">
        <f t="shared" si="2"/>
        <v>13816.113250151984</v>
      </c>
      <c r="C452" s="286">
        <v>95450</v>
      </c>
      <c r="D452" s="111">
        <f t="shared" si="0"/>
        <v>11808.643803548704</v>
      </c>
      <c r="E452" s="286">
        <v>11920</v>
      </c>
      <c r="F452" s="176">
        <v>6.9085999999999999</v>
      </c>
      <c r="G452" s="106">
        <f t="shared" si="3"/>
        <v>1525</v>
      </c>
    </row>
    <row r="453" spans="1:7" hidden="1" x14ac:dyDescent="0.3">
      <c r="A453" s="254">
        <v>42986</v>
      </c>
      <c r="B453" s="111">
        <f t="shared" si="2"/>
        <v>13758.214399444172</v>
      </c>
      <c r="C453" s="286">
        <v>95050</v>
      </c>
      <c r="D453" s="111">
        <f t="shared" si="0"/>
        <v>11759.157606362542</v>
      </c>
      <c r="E453" s="286">
        <v>12035</v>
      </c>
      <c r="F453" s="176">
        <v>6.9085999999999999</v>
      </c>
      <c r="G453" s="106">
        <f t="shared" si="3"/>
        <v>-400</v>
      </c>
    </row>
    <row r="454" spans="1:7" hidden="1" x14ac:dyDescent="0.3">
      <c r="A454" s="254">
        <v>42990</v>
      </c>
      <c r="B454" s="111">
        <f t="shared" si="2"/>
        <v>13182.844570535275</v>
      </c>
      <c r="C454" s="286">
        <v>91075</v>
      </c>
      <c r="D454" s="111">
        <f t="shared" si="0"/>
        <v>11267.388521825022</v>
      </c>
      <c r="E454" s="286">
        <v>11550</v>
      </c>
      <c r="F454" s="176">
        <v>6.9085999999999999</v>
      </c>
      <c r="G454" s="106">
        <f t="shared" si="3"/>
        <v>-3975</v>
      </c>
    </row>
    <row r="455" spans="1:7" hidden="1" x14ac:dyDescent="0.3">
      <c r="A455" s="254">
        <v>42991</v>
      </c>
      <c r="B455" s="111">
        <f t="shared" si="2"/>
        <v>13425.296007874244</v>
      </c>
      <c r="C455" s="286">
        <v>92750</v>
      </c>
      <c r="D455" s="111">
        <f t="shared" si="0"/>
        <v>11474.611972542089</v>
      </c>
      <c r="E455" s="286">
        <v>11535</v>
      </c>
      <c r="F455" s="176">
        <v>6.9085999999999999</v>
      </c>
      <c r="G455" s="106">
        <f t="shared" si="3"/>
        <v>1675</v>
      </c>
    </row>
    <row r="456" spans="1:7" hidden="1" x14ac:dyDescent="0.3">
      <c r="A456" s="254">
        <v>42992</v>
      </c>
      <c r="B456" s="111">
        <f t="shared" si="2"/>
        <v>13056.190834611933</v>
      </c>
      <c r="C456" s="286">
        <v>90200</v>
      </c>
      <c r="D456" s="111">
        <f t="shared" si="0"/>
        <v>11159.137465480286</v>
      </c>
      <c r="E456" s="286">
        <v>11485</v>
      </c>
      <c r="F456" s="176">
        <v>6.9085999999999999</v>
      </c>
      <c r="G456" s="106">
        <f t="shared" si="3"/>
        <v>-2550</v>
      </c>
    </row>
    <row r="457" spans="1:7" hidden="1" x14ac:dyDescent="0.3">
      <c r="A457" s="254">
        <v>42993</v>
      </c>
      <c r="B457" s="111">
        <f t="shared" si="2"/>
        <v>12810.120719103727</v>
      </c>
      <c r="C457" s="286">
        <v>88500</v>
      </c>
      <c r="D457" s="111">
        <f t="shared" si="0"/>
        <v>10948.821127439083</v>
      </c>
      <c r="E457" s="286">
        <v>11265</v>
      </c>
      <c r="F457" s="176">
        <v>6.9085999999999999</v>
      </c>
      <c r="G457" s="106">
        <f t="shared" si="3"/>
        <v>-1700</v>
      </c>
    </row>
    <row r="458" spans="1:7" hidden="1" x14ac:dyDescent="0.3">
      <c r="A458" s="254">
        <v>42996</v>
      </c>
      <c r="B458" s="111">
        <f t="shared" si="2"/>
        <v>12734.128477549721</v>
      </c>
      <c r="C458" s="286">
        <v>87975</v>
      </c>
      <c r="D458" s="111">
        <f t="shared" si="0"/>
        <v>10883.870493632241</v>
      </c>
      <c r="E458" s="286">
        <v>11005</v>
      </c>
      <c r="F458" s="176">
        <v>6.9085999999999999</v>
      </c>
      <c r="G458" s="106">
        <f t="shared" si="3"/>
        <v>-525</v>
      </c>
    </row>
    <row r="459" spans="1:7" hidden="1" x14ac:dyDescent="0.3">
      <c r="A459" s="254">
        <v>42997</v>
      </c>
      <c r="B459" s="111">
        <f t="shared" si="2"/>
        <v>12795.646006426772</v>
      </c>
      <c r="C459" s="286">
        <v>88400</v>
      </c>
      <c r="D459" s="111">
        <f t="shared" si="0"/>
        <v>10936.449578142541</v>
      </c>
      <c r="E459" s="286">
        <v>11090</v>
      </c>
      <c r="F459" s="176">
        <v>6.9085999999999999</v>
      </c>
      <c r="G459" s="106">
        <f t="shared" si="3"/>
        <v>425</v>
      </c>
    </row>
    <row r="460" spans="1:7" hidden="1" x14ac:dyDescent="0.3">
      <c r="A460" s="254">
        <v>42998</v>
      </c>
      <c r="B460" s="111">
        <f t="shared" si="2"/>
        <v>12860.782213473063</v>
      </c>
      <c r="C460" s="286">
        <v>88850</v>
      </c>
      <c r="D460" s="111">
        <f t="shared" si="0"/>
        <v>10992.121549976977</v>
      </c>
      <c r="E460" s="286">
        <v>10950</v>
      </c>
      <c r="F460" s="176">
        <v>6.9085999999999999</v>
      </c>
      <c r="G460" s="106">
        <f t="shared" si="3"/>
        <v>450</v>
      </c>
    </row>
    <row r="461" spans="1:7" hidden="1" x14ac:dyDescent="0.3">
      <c r="A461" s="254">
        <v>42999</v>
      </c>
      <c r="B461" s="111">
        <f t="shared" si="2"/>
        <v>12889.73163882697</v>
      </c>
      <c r="C461" s="286">
        <v>89050</v>
      </c>
      <c r="D461" s="111">
        <f t="shared" si="0"/>
        <v>11016.864648570061</v>
      </c>
      <c r="E461" s="286">
        <v>11375</v>
      </c>
      <c r="F461" s="176">
        <v>6.9085999999999999</v>
      </c>
      <c r="G461" s="106">
        <f t="shared" si="3"/>
        <v>200</v>
      </c>
    </row>
    <row r="462" spans="1:7" hidden="1" x14ac:dyDescent="0.3">
      <c r="A462" s="254">
        <v>43000</v>
      </c>
      <c r="B462" s="111">
        <f t="shared" si="2"/>
        <v>12390.354051472079</v>
      </c>
      <c r="C462" s="286">
        <v>85600</v>
      </c>
      <c r="D462" s="111">
        <f t="shared" si="0"/>
        <v>10590.046197839385</v>
      </c>
      <c r="E462" s="286">
        <v>10860</v>
      </c>
      <c r="F462" s="176">
        <v>6.9085999999999999</v>
      </c>
      <c r="G462" s="106">
        <f t="shared" si="3"/>
        <v>-3450</v>
      </c>
    </row>
    <row r="463" spans="1:7" hidden="1" x14ac:dyDescent="0.3">
      <c r="A463" s="254">
        <v>43003</v>
      </c>
      <c r="B463" s="111">
        <f t="shared" si="2"/>
        <v>12267.318993717974</v>
      </c>
      <c r="C463" s="286">
        <v>84750</v>
      </c>
      <c r="D463" s="111">
        <f t="shared" si="0"/>
        <v>10484.888028818781</v>
      </c>
      <c r="E463" s="286">
        <v>10580</v>
      </c>
      <c r="F463" s="176">
        <v>6.9085999999999999</v>
      </c>
      <c r="G463" s="106">
        <f t="shared" si="3"/>
        <v>-850</v>
      </c>
    </row>
    <row r="464" spans="1:7" hidden="1" x14ac:dyDescent="0.3">
      <c r="A464" s="254">
        <v>43004</v>
      </c>
      <c r="B464" s="111">
        <f t="shared" si="2"/>
        <v>12422.922154995224</v>
      </c>
      <c r="C464" s="286">
        <v>85825</v>
      </c>
      <c r="D464" s="111">
        <f t="shared" si="0"/>
        <v>10617.882183756601</v>
      </c>
      <c r="E464" s="286">
        <v>10395</v>
      </c>
      <c r="F464" s="176">
        <v>6.9085999999999999</v>
      </c>
      <c r="G464" s="106">
        <f t="shared" si="3"/>
        <v>1075</v>
      </c>
    </row>
    <row r="465" spans="1:7" hidden="1" x14ac:dyDescent="0.3">
      <c r="A465" s="254">
        <v>43005</v>
      </c>
      <c r="B465" s="111">
        <f t="shared" si="2"/>
        <v>12346.929913441218</v>
      </c>
      <c r="C465" s="286">
        <v>85300</v>
      </c>
      <c r="D465" s="111">
        <f t="shared" si="0"/>
        <v>10552.931549949759</v>
      </c>
      <c r="E465" s="286">
        <v>10450</v>
      </c>
      <c r="F465" s="176">
        <v>6.9085999999999999</v>
      </c>
      <c r="G465" s="106">
        <f t="shared" si="3"/>
        <v>-525</v>
      </c>
    </row>
    <row r="466" spans="1:7" hidden="1" x14ac:dyDescent="0.3">
      <c r="A466" s="254">
        <v>43006</v>
      </c>
      <c r="B466" s="111">
        <f t="shared" si="2"/>
        <v>12187.708073994732</v>
      </c>
      <c r="C466" s="286">
        <v>84200</v>
      </c>
      <c r="D466" s="111">
        <f t="shared" si="0"/>
        <v>10416.844507687805</v>
      </c>
      <c r="E466" s="286">
        <v>10530</v>
      </c>
      <c r="F466" s="176">
        <v>6.9085999999999999</v>
      </c>
      <c r="G466" s="106">
        <f t="shared" si="3"/>
        <v>-1100</v>
      </c>
    </row>
    <row r="467" spans="1:7" hidden="1" x14ac:dyDescent="0.3">
      <c r="A467" s="254">
        <v>43007</v>
      </c>
      <c r="B467" s="111">
        <f t="shared" si="2"/>
        <v>12386.735373302839</v>
      </c>
      <c r="C467" s="286">
        <v>85575</v>
      </c>
      <c r="D467" s="111">
        <f t="shared" si="0"/>
        <v>10586.953310515248</v>
      </c>
      <c r="E467" s="286">
        <v>10175</v>
      </c>
      <c r="F467" s="176">
        <v>6.9085999999999999</v>
      </c>
      <c r="G467" s="106">
        <f t="shared" si="3"/>
        <v>1375</v>
      </c>
    </row>
    <row r="468" spans="1:7" hidden="1" x14ac:dyDescent="0.3">
      <c r="A468" s="254">
        <v>43010</v>
      </c>
      <c r="B468" s="111">
        <f t="shared" si="2"/>
        <v>12386.735373302839</v>
      </c>
      <c r="C468" s="286">
        <v>85575</v>
      </c>
      <c r="D468" s="111">
        <f t="shared" si="0"/>
        <v>10586.953310515248</v>
      </c>
      <c r="E468" s="286">
        <v>10585</v>
      </c>
      <c r="F468" s="176">
        <v>6.9085999999999999</v>
      </c>
      <c r="G468" s="106">
        <f t="shared" si="3"/>
        <v>0</v>
      </c>
    </row>
    <row r="469" spans="1:7" hidden="1" x14ac:dyDescent="0.3">
      <c r="A469" s="254">
        <v>43011</v>
      </c>
      <c r="B469" s="111">
        <f t="shared" si="2"/>
        <v>12386.735373302839</v>
      </c>
      <c r="C469" s="286">
        <v>85575</v>
      </c>
      <c r="D469" s="111">
        <f t="shared" si="0"/>
        <v>10586.953310515248</v>
      </c>
      <c r="E469" s="286">
        <v>10375</v>
      </c>
      <c r="F469" s="176">
        <v>6.9085999999999999</v>
      </c>
      <c r="G469" s="106">
        <f t="shared" si="3"/>
        <v>0</v>
      </c>
    </row>
    <row r="470" spans="1:7" hidden="1" x14ac:dyDescent="0.3">
      <c r="A470" s="254">
        <v>43012</v>
      </c>
      <c r="B470" s="111">
        <f t="shared" si="2"/>
        <v>12386.735373302839</v>
      </c>
      <c r="C470" s="286">
        <v>85575</v>
      </c>
      <c r="D470" s="111">
        <f t="shared" si="0"/>
        <v>10586.953310515248</v>
      </c>
      <c r="E470" s="286">
        <v>10555</v>
      </c>
      <c r="F470" s="176">
        <v>6.9085999999999999</v>
      </c>
      <c r="G470" s="106">
        <f t="shared" si="3"/>
        <v>0</v>
      </c>
    </row>
    <row r="471" spans="1:7" hidden="1" x14ac:dyDescent="0.3">
      <c r="A471" s="254">
        <v>43013</v>
      </c>
      <c r="B471" s="111">
        <f t="shared" si="2"/>
        <v>12386.735373302839</v>
      </c>
      <c r="C471" s="286">
        <v>85575</v>
      </c>
      <c r="D471" s="111">
        <f t="shared" si="0"/>
        <v>10586.953310515248</v>
      </c>
      <c r="E471" s="286">
        <v>10640</v>
      </c>
      <c r="F471" s="176">
        <v>6.9085999999999999</v>
      </c>
      <c r="G471" s="106">
        <f t="shared" si="3"/>
        <v>0</v>
      </c>
    </row>
    <row r="472" spans="1:7" hidden="1" x14ac:dyDescent="0.3">
      <c r="A472" s="254">
        <v>43014</v>
      </c>
      <c r="B472" s="111">
        <f t="shared" si="2"/>
        <v>12386.735373302839</v>
      </c>
      <c r="C472" s="286">
        <v>85575</v>
      </c>
      <c r="D472" s="111">
        <f t="shared" si="0"/>
        <v>10586.953310515248</v>
      </c>
      <c r="E472" s="286">
        <v>10560</v>
      </c>
      <c r="F472" s="176">
        <v>6.9085999999999999</v>
      </c>
      <c r="G472" s="106">
        <f t="shared" si="3"/>
        <v>0</v>
      </c>
    </row>
    <row r="473" spans="1:7" hidden="1" x14ac:dyDescent="0.3">
      <c r="A473" s="254">
        <v>43017</v>
      </c>
      <c r="B473" s="111">
        <f t="shared" si="2"/>
        <v>12585.762672610948</v>
      </c>
      <c r="C473" s="286">
        <v>86950</v>
      </c>
      <c r="D473" s="111">
        <f t="shared" si="0"/>
        <v>10757.062113342692</v>
      </c>
      <c r="E473" s="286">
        <v>10500</v>
      </c>
      <c r="F473" s="176">
        <v>6.9085999999999999</v>
      </c>
      <c r="G473" s="106">
        <f t="shared" si="3"/>
        <v>1375</v>
      </c>
    </row>
    <row r="474" spans="1:7" hidden="1" x14ac:dyDescent="0.3">
      <c r="A474" s="254">
        <v>43018</v>
      </c>
      <c r="B474" s="111">
        <f t="shared" si="2"/>
        <v>12777.55261558058</v>
      </c>
      <c r="C474" s="286">
        <v>88275</v>
      </c>
      <c r="D474" s="111">
        <f t="shared" si="0"/>
        <v>10920.985141521864</v>
      </c>
      <c r="E474" s="286">
        <v>10770</v>
      </c>
      <c r="F474" s="176">
        <v>6.9085999999999999</v>
      </c>
      <c r="G474" s="106">
        <f t="shared" si="3"/>
        <v>1325</v>
      </c>
    </row>
    <row r="475" spans="1:7" hidden="1" x14ac:dyDescent="0.3">
      <c r="A475" s="254">
        <v>43019</v>
      </c>
      <c r="B475" s="111">
        <f t="shared" si="2"/>
        <v>12810.120719103727</v>
      </c>
      <c r="C475" s="286">
        <v>88500</v>
      </c>
      <c r="D475" s="111">
        <f t="shared" si="0"/>
        <v>10948.821127439083</v>
      </c>
      <c r="E475" s="286">
        <v>10910</v>
      </c>
      <c r="F475" s="176">
        <v>6.9085999999999999</v>
      </c>
      <c r="G475" s="106">
        <f t="shared" si="3"/>
        <v>225</v>
      </c>
    </row>
    <row r="476" spans="1:7" hidden="1" x14ac:dyDescent="0.3">
      <c r="A476" s="254">
        <v>43020</v>
      </c>
      <c r="B476" s="111">
        <f t="shared" si="2"/>
        <v>12980.198593057929</v>
      </c>
      <c r="C476" s="286">
        <v>89675</v>
      </c>
      <c r="D476" s="111">
        <f t="shared" si="0"/>
        <v>11094.186831673444</v>
      </c>
      <c r="E476" s="286">
        <v>10980</v>
      </c>
      <c r="F476" s="176">
        <v>6.9085999999999999</v>
      </c>
      <c r="G476" s="106">
        <f t="shared" si="3"/>
        <v>1175</v>
      </c>
    </row>
    <row r="477" spans="1:7" hidden="1" x14ac:dyDescent="0.3">
      <c r="A477" s="254">
        <v>43021</v>
      </c>
      <c r="B477" s="111">
        <f t="shared" si="2"/>
        <v>13229.887386735374</v>
      </c>
      <c r="C477" s="286">
        <v>91400</v>
      </c>
      <c r="D477" s="111">
        <f t="shared" si="0"/>
        <v>11307.596057038782</v>
      </c>
      <c r="E477" s="286">
        <v>11195</v>
      </c>
      <c r="F477" s="176">
        <v>6.9085999999999999</v>
      </c>
      <c r="G477" s="106">
        <f t="shared" si="3"/>
        <v>1725</v>
      </c>
    </row>
    <row r="478" spans="1:7" hidden="1" x14ac:dyDescent="0.3">
      <c r="A478" s="254">
        <v>43024</v>
      </c>
      <c r="B478" s="111">
        <f t="shared" si="2"/>
        <v>13425.296007874244</v>
      </c>
      <c r="C478" s="286">
        <v>92750</v>
      </c>
      <c r="D478" s="111">
        <f t="shared" si="0"/>
        <v>11474.611972542089</v>
      </c>
      <c r="E478" s="286">
        <v>11605</v>
      </c>
      <c r="F478" s="176">
        <v>6.9085999999999999</v>
      </c>
      <c r="G478" s="106">
        <f t="shared" si="3"/>
        <v>1350</v>
      </c>
    </row>
    <row r="479" spans="1:7" hidden="1" x14ac:dyDescent="0.3">
      <c r="A479" s="254">
        <v>43025</v>
      </c>
      <c r="B479" s="111">
        <f t="shared" si="2"/>
        <v>13664.128767043974</v>
      </c>
      <c r="C479" s="286">
        <v>94400</v>
      </c>
      <c r="D479" s="111">
        <f t="shared" si="0"/>
        <v>11678.742535935022</v>
      </c>
      <c r="E479" s="286">
        <v>11790</v>
      </c>
      <c r="F479" s="176">
        <v>6.9085999999999999</v>
      </c>
      <c r="G479" s="106">
        <f t="shared" si="3"/>
        <v>1650</v>
      </c>
    </row>
    <row r="480" spans="1:7" hidden="1" x14ac:dyDescent="0.3">
      <c r="A480" s="254">
        <v>43026</v>
      </c>
      <c r="B480" s="111">
        <f t="shared" si="2"/>
        <v>13635.179341690067</v>
      </c>
      <c r="C480" s="286">
        <v>94200</v>
      </c>
      <c r="D480" s="111">
        <f t="shared" ref="D480:D541" si="4">+B480/1.17</f>
        <v>11653.999437341939</v>
      </c>
      <c r="E480" s="286">
        <v>11675</v>
      </c>
      <c r="F480" s="176">
        <v>6.9085999999999999</v>
      </c>
      <c r="G480" s="106">
        <f t="shared" si="3"/>
        <v>-200</v>
      </c>
    </row>
    <row r="481" spans="1:7" hidden="1" x14ac:dyDescent="0.3">
      <c r="A481" s="254">
        <v>43027</v>
      </c>
      <c r="B481" s="111">
        <f t="shared" si="2"/>
        <v>13551.949743797586</v>
      </c>
      <c r="C481" s="286">
        <v>93625</v>
      </c>
      <c r="D481" s="111">
        <f t="shared" si="4"/>
        <v>11582.863028886826</v>
      </c>
      <c r="E481" s="286">
        <v>11745</v>
      </c>
      <c r="F481" s="176">
        <v>6.9085999999999999</v>
      </c>
      <c r="G481" s="106">
        <f t="shared" si="3"/>
        <v>-575</v>
      </c>
    </row>
    <row r="482" spans="1:7" hidden="1" x14ac:dyDescent="0.3">
      <c r="A482" s="254">
        <v>43028</v>
      </c>
      <c r="B482" s="111">
        <f t="shared" si="2"/>
        <v>13743.739686767218</v>
      </c>
      <c r="C482" s="286">
        <v>94950</v>
      </c>
      <c r="D482" s="111">
        <f t="shared" si="4"/>
        <v>11746.786057066</v>
      </c>
      <c r="E482" s="286">
        <v>11680</v>
      </c>
      <c r="F482" s="176">
        <v>6.9085999999999999</v>
      </c>
      <c r="G482" s="106">
        <f t="shared" si="3"/>
        <v>1325</v>
      </c>
    </row>
    <row r="483" spans="1:7" hidden="1" x14ac:dyDescent="0.3">
      <c r="A483" s="254">
        <v>43031</v>
      </c>
      <c r="B483" s="111">
        <f t="shared" si="2"/>
        <v>13718.40893958255</v>
      </c>
      <c r="C483" s="286">
        <v>94775</v>
      </c>
      <c r="D483" s="111">
        <f t="shared" si="4"/>
        <v>11725.135845797053</v>
      </c>
      <c r="E483" s="286">
        <v>12050</v>
      </c>
      <c r="F483" s="176">
        <v>6.9085999999999999</v>
      </c>
      <c r="G483" s="106">
        <f t="shared" si="3"/>
        <v>-175</v>
      </c>
    </row>
    <row r="484" spans="1:7" hidden="1" x14ac:dyDescent="0.3">
      <c r="A484" s="254">
        <v>43032</v>
      </c>
      <c r="B484" s="111">
        <f t="shared" si="2"/>
        <v>13906.580204382943</v>
      </c>
      <c r="C484" s="286">
        <v>96075</v>
      </c>
      <c r="D484" s="111">
        <f t="shared" si="4"/>
        <v>11885.965986652089</v>
      </c>
      <c r="E484" s="286">
        <v>11745</v>
      </c>
      <c r="F484" s="176">
        <v>6.9085999999999999</v>
      </c>
      <c r="G484" s="106">
        <f t="shared" si="3"/>
        <v>1300</v>
      </c>
    </row>
    <row r="485" spans="1:7" hidden="1" x14ac:dyDescent="0.3">
      <c r="A485" s="254">
        <v>43033</v>
      </c>
      <c r="B485" s="111">
        <f t="shared" si="2"/>
        <v>14011.521871290855</v>
      </c>
      <c r="C485" s="286">
        <v>96800</v>
      </c>
      <c r="D485" s="111">
        <f t="shared" si="4"/>
        <v>11975.659719052013</v>
      </c>
      <c r="E485" s="286">
        <v>11950</v>
      </c>
      <c r="F485" s="176">
        <v>6.9085999999999999</v>
      </c>
      <c r="G485" s="106">
        <f t="shared" si="3"/>
        <v>725</v>
      </c>
    </row>
    <row r="486" spans="1:7" hidden="1" x14ac:dyDescent="0.3">
      <c r="A486" s="254">
        <v>43034</v>
      </c>
      <c r="B486" s="111">
        <f t="shared" si="2"/>
        <v>13855.918710013606</v>
      </c>
      <c r="C486" s="286">
        <v>95725</v>
      </c>
      <c r="D486" s="111">
        <f t="shared" si="4"/>
        <v>11842.665564114193</v>
      </c>
      <c r="E486" s="286">
        <v>11860</v>
      </c>
      <c r="F486" s="176">
        <v>6.9085999999999999</v>
      </c>
      <c r="G486" s="106">
        <f>+C486-C485</f>
        <v>-1075</v>
      </c>
    </row>
    <row r="487" spans="1:7" hidden="1" x14ac:dyDescent="0.3">
      <c r="A487" s="254">
        <v>43035</v>
      </c>
      <c r="B487" s="111">
        <f t="shared" si="2"/>
        <v>13624.323307182352</v>
      </c>
      <c r="C487" s="286">
        <v>94125</v>
      </c>
      <c r="D487" s="111">
        <f t="shared" si="4"/>
        <v>11644.720775369533</v>
      </c>
      <c r="E487" s="286">
        <v>11845</v>
      </c>
      <c r="F487" s="176">
        <v>6.9085999999999999</v>
      </c>
      <c r="G487" s="106">
        <f t="shared" si="3"/>
        <v>-1600</v>
      </c>
    </row>
    <row r="488" spans="1:7" hidden="1" x14ac:dyDescent="0.3">
      <c r="A488" s="254">
        <v>43038</v>
      </c>
      <c r="B488" s="111">
        <f t="shared" ref="B488:B564" si="5">+IF(F488=0,"",C488/F488)</f>
        <v>13504.906927597487</v>
      </c>
      <c r="C488" s="286">
        <v>93300</v>
      </c>
      <c r="D488" s="111">
        <f t="shared" si="4"/>
        <v>11542.655493673066</v>
      </c>
      <c r="E488" s="286">
        <v>11370</v>
      </c>
      <c r="F488" s="176">
        <v>6.9085999999999999</v>
      </c>
      <c r="G488" s="106">
        <f t="shared" si="3"/>
        <v>-825</v>
      </c>
    </row>
    <row r="489" spans="1:7" hidden="1" x14ac:dyDescent="0.3">
      <c r="A489" s="254">
        <v>43039</v>
      </c>
      <c r="B489" s="111">
        <f t="shared" si="5"/>
        <v>13595.373881828446</v>
      </c>
      <c r="C489" s="286">
        <v>93925</v>
      </c>
      <c r="D489" s="111">
        <f t="shared" si="4"/>
        <v>11619.977676776451</v>
      </c>
      <c r="E489" s="286">
        <v>11500</v>
      </c>
      <c r="F489" s="176">
        <v>6.9085999999999999</v>
      </c>
      <c r="G489" s="106">
        <f t="shared" si="3"/>
        <v>625</v>
      </c>
    </row>
    <row r="490" spans="1:7" hidden="1" x14ac:dyDescent="0.3">
      <c r="A490" s="254">
        <v>43040</v>
      </c>
      <c r="B490" s="111">
        <f t="shared" si="5"/>
        <v>14453.000607937933</v>
      </c>
      <c r="C490" s="286">
        <v>99850</v>
      </c>
      <c r="D490" s="111">
        <f t="shared" si="4"/>
        <v>12352.991972596525</v>
      </c>
      <c r="E490" s="286">
        <v>11850</v>
      </c>
      <c r="F490" s="176">
        <v>6.9085999999999999</v>
      </c>
      <c r="G490" s="106">
        <f t="shared" si="3"/>
        <v>5925</v>
      </c>
    </row>
    <row r="491" spans="1:7" hidden="1" x14ac:dyDescent="0.3">
      <c r="A491" s="254">
        <v>43041</v>
      </c>
      <c r="B491" s="111">
        <f t="shared" si="5"/>
        <v>14586.891700199751</v>
      </c>
      <c r="C491" s="286">
        <v>100775</v>
      </c>
      <c r="D491" s="111">
        <f t="shared" si="4"/>
        <v>12467.428803589532</v>
      </c>
      <c r="E491" s="286">
        <v>12695</v>
      </c>
      <c r="F491" s="176">
        <v>6.9085999999999999</v>
      </c>
      <c r="G491" s="106">
        <f t="shared" ref="G491:G561" si="6">+C491-C490</f>
        <v>925</v>
      </c>
    </row>
    <row r="492" spans="1:7" hidden="1" x14ac:dyDescent="0.3">
      <c r="A492" s="254">
        <v>43042</v>
      </c>
      <c r="B492" s="111">
        <f t="shared" si="5"/>
        <v>14623.078481892135</v>
      </c>
      <c r="C492" s="286">
        <v>101025</v>
      </c>
      <c r="D492" s="111">
        <f t="shared" si="4"/>
        <v>12498.357676830885</v>
      </c>
      <c r="E492" s="286">
        <v>12630</v>
      </c>
      <c r="F492" s="176">
        <v>6.9085999999999999</v>
      </c>
      <c r="G492" s="106">
        <f t="shared" si="3"/>
        <v>250</v>
      </c>
    </row>
    <row r="493" spans="1:7" hidden="1" x14ac:dyDescent="0.3">
      <c r="A493" s="254">
        <v>43045</v>
      </c>
      <c r="B493" s="111">
        <f t="shared" si="5"/>
        <v>14764.20693049243</v>
      </c>
      <c r="C493" s="286">
        <v>102000</v>
      </c>
      <c r="D493" s="111">
        <f t="shared" si="4"/>
        <v>12618.980282472163</v>
      </c>
      <c r="E493" s="286">
        <v>12560</v>
      </c>
      <c r="F493" s="176">
        <v>6.9085999999999999</v>
      </c>
      <c r="G493" s="106">
        <f t="shared" si="3"/>
        <v>975</v>
      </c>
    </row>
    <row r="494" spans="1:7" hidden="1" x14ac:dyDescent="0.3">
      <c r="A494" s="254">
        <v>43046</v>
      </c>
      <c r="B494" s="111">
        <f t="shared" si="5"/>
        <v>14814.868424861766</v>
      </c>
      <c r="C494" s="286">
        <v>102350</v>
      </c>
      <c r="D494" s="111">
        <f t="shared" si="4"/>
        <v>12662.280705010058</v>
      </c>
      <c r="E494" s="286">
        <v>12830</v>
      </c>
      <c r="F494" s="176">
        <v>6.9085999999999999</v>
      </c>
      <c r="G494" s="106">
        <f t="shared" si="6"/>
        <v>350</v>
      </c>
    </row>
    <row r="495" spans="1:7" hidden="1" x14ac:dyDescent="0.3">
      <c r="A495" s="254">
        <v>43047</v>
      </c>
      <c r="B495" s="111">
        <f t="shared" si="5"/>
        <v>14619.459803722897</v>
      </c>
      <c r="C495" s="286">
        <v>101000</v>
      </c>
      <c r="D495" s="111">
        <f t="shared" si="4"/>
        <v>12495.264789506751</v>
      </c>
      <c r="E495" s="286">
        <v>12805</v>
      </c>
      <c r="F495" s="176">
        <v>6.9085999999999999</v>
      </c>
      <c r="G495" s="106">
        <f t="shared" si="3"/>
        <v>-1350</v>
      </c>
    </row>
    <row r="496" spans="1:7" hidden="1" x14ac:dyDescent="0.3">
      <c r="A496" s="254">
        <v>43048</v>
      </c>
      <c r="B496" s="111">
        <f t="shared" si="5"/>
        <v>14601.366412876705</v>
      </c>
      <c r="C496" s="286">
        <v>100875</v>
      </c>
      <c r="D496" s="111">
        <f t="shared" si="4"/>
        <v>12479.800352886074</v>
      </c>
      <c r="E496" s="286">
        <v>12565</v>
      </c>
      <c r="F496" s="176">
        <v>6.9085999999999999</v>
      </c>
      <c r="G496" s="106">
        <f t="shared" si="3"/>
        <v>-125</v>
      </c>
    </row>
    <row r="497" spans="1:7" hidden="1" x14ac:dyDescent="0.3">
      <c r="A497" s="254">
        <v>43049</v>
      </c>
      <c r="B497" s="111">
        <f t="shared" si="5"/>
        <v>14366.152331876212</v>
      </c>
      <c r="C497" s="286">
        <v>99250</v>
      </c>
      <c r="D497" s="111">
        <f t="shared" si="4"/>
        <v>12278.762676817276</v>
      </c>
      <c r="E497" s="286">
        <v>12230</v>
      </c>
      <c r="F497" s="176">
        <v>6.9085999999999999</v>
      </c>
      <c r="G497" s="106">
        <f t="shared" si="6"/>
        <v>-1625</v>
      </c>
    </row>
    <row r="498" spans="1:7" hidden="1" x14ac:dyDescent="0.3">
      <c r="A498" s="254">
        <v>43052</v>
      </c>
      <c r="B498" s="111">
        <f t="shared" si="5"/>
        <v>14210.549170598964</v>
      </c>
      <c r="C498" s="286">
        <v>98175</v>
      </c>
      <c r="D498" s="111">
        <f t="shared" si="4"/>
        <v>12145.768521879458</v>
      </c>
      <c r="E498" s="286">
        <v>12285</v>
      </c>
      <c r="F498" s="176">
        <v>6.9085999999999999</v>
      </c>
      <c r="G498" s="106">
        <f t="shared" si="6"/>
        <v>-1075</v>
      </c>
    </row>
    <row r="499" spans="1:7" hidden="1" x14ac:dyDescent="0.3">
      <c r="A499" s="254">
        <v>43053</v>
      </c>
      <c r="B499" s="111">
        <f t="shared" si="5"/>
        <v>14326.34687201459</v>
      </c>
      <c r="C499" s="286">
        <v>98975</v>
      </c>
      <c r="D499" s="111">
        <f t="shared" si="4"/>
        <v>12244.740916251787</v>
      </c>
      <c r="E499" s="286">
        <v>12280</v>
      </c>
      <c r="F499" s="176">
        <v>6.9085999999999999</v>
      </c>
      <c r="G499" s="106">
        <f t="shared" si="6"/>
        <v>800</v>
      </c>
    </row>
    <row r="500" spans="1:7" hidden="1" x14ac:dyDescent="0.3">
      <c r="A500" s="254">
        <v>43054</v>
      </c>
      <c r="B500" s="111">
        <f t="shared" si="5"/>
        <v>13660.510088874737</v>
      </c>
      <c r="C500" s="286">
        <v>94375</v>
      </c>
      <c r="D500" s="111">
        <f t="shared" si="4"/>
        <v>11675.649648610886</v>
      </c>
      <c r="E500" s="286">
        <v>12255</v>
      </c>
      <c r="F500" s="176">
        <v>6.9085999999999999</v>
      </c>
      <c r="G500" s="106">
        <f t="shared" si="6"/>
        <v>-4600</v>
      </c>
    </row>
    <row r="501" spans="1:7" hidden="1" x14ac:dyDescent="0.3">
      <c r="A501" s="254">
        <v>43055</v>
      </c>
      <c r="B501" s="111">
        <f t="shared" si="5"/>
        <v>13606.22991633616</v>
      </c>
      <c r="C501" s="286">
        <v>94000</v>
      </c>
      <c r="D501" s="111">
        <f t="shared" si="4"/>
        <v>11629.256338748855</v>
      </c>
      <c r="E501" s="286">
        <v>11580</v>
      </c>
      <c r="F501" s="176">
        <v>6.9085999999999999</v>
      </c>
      <c r="G501" s="106">
        <f t="shared" si="6"/>
        <v>-375</v>
      </c>
    </row>
    <row r="502" spans="1:7" hidden="1" x14ac:dyDescent="0.3">
      <c r="A502" s="254">
        <v>43056</v>
      </c>
      <c r="B502" s="111">
        <f t="shared" si="5"/>
        <v>13407.202617028051</v>
      </c>
      <c r="C502" s="286">
        <v>92625</v>
      </c>
      <c r="D502" s="111">
        <f t="shared" si="4"/>
        <v>11459.147535921413</v>
      </c>
      <c r="E502" s="286">
        <v>11570</v>
      </c>
      <c r="F502" s="176">
        <v>6.9085999999999999</v>
      </c>
      <c r="G502" s="106">
        <f t="shared" si="6"/>
        <v>-1375</v>
      </c>
    </row>
    <row r="503" spans="1:7" hidden="1" x14ac:dyDescent="0.3">
      <c r="A503" s="254">
        <v>43059</v>
      </c>
      <c r="B503" s="110">
        <f t="shared" si="5"/>
        <v>13465.101467735865</v>
      </c>
      <c r="C503" s="290">
        <v>93025</v>
      </c>
      <c r="D503" s="111">
        <f t="shared" si="4"/>
        <v>11508.633733107577</v>
      </c>
      <c r="E503" s="290">
        <v>11470</v>
      </c>
      <c r="F503" s="176">
        <v>6.9085999999999999</v>
      </c>
      <c r="G503" s="106">
        <f t="shared" si="6"/>
        <v>400</v>
      </c>
    </row>
    <row r="504" spans="1:7" hidden="1" x14ac:dyDescent="0.3">
      <c r="A504" s="254">
        <v>43060</v>
      </c>
      <c r="B504" s="110">
        <f t="shared" si="5"/>
        <v>13602.611238166923</v>
      </c>
      <c r="C504" s="290">
        <v>93975</v>
      </c>
      <c r="D504" s="111">
        <f t="shared" si="4"/>
        <v>11626.163451424722</v>
      </c>
      <c r="E504" s="290">
        <v>11510</v>
      </c>
      <c r="F504" s="176">
        <v>6.9085999999999999</v>
      </c>
      <c r="G504" s="106">
        <f t="shared" si="6"/>
        <v>950</v>
      </c>
    </row>
    <row r="505" spans="1:7" hidden="1" x14ac:dyDescent="0.3">
      <c r="A505" s="254">
        <v>43061</v>
      </c>
      <c r="B505" s="110">
        <f t="shared" si="5"/>
        <v>13696.696870567119</v>
      </c>
      <c r="C505" s="290">
        <v>94625</v>
      </c>
      <c r="D505" s="111">
        <f t="shared" si="4"/>
        <v>11706.57852185224</v>
      </c>
      <c r="E505" s="290">
        <v>11605</v>
      </c>
      <c r="F505" s="176">
        <v>6.9085999999999999</v>
      </c>
      <c r="G505" s="106">
        <f t="shared" si="6"/>
        <v>650</v>
      </c>
    </row>
    <row r="506" spans="1:7" hidden="1" x14ac:dyDescent="0.3">
      <c r="A506" s="254">
        <v>43062</v>
      </c>
      <c r="B506" s="110">
        <f t="shared" si="5"/>
        <v>13783.54514662884</v>
      </c>
      <c r="C506" s="290">
        <v>95225</v>
      </c>
      <c r="D506" s="111">
        <f t="shared" si="4"/>
        <v>11780.807817631488</v>
      </c>
      <c r="E506" s="290">
        <v>11730</v>
      </c>
      <c r="F506" s="176">
        <v>6.9085999999999999</v>
      </c>
      <c r="G506" s="106">
        <f t="shared" si="6"/>
        <v>600</v>
      </c>
    </row>
    <row r="507" spans="1:7" hidden="1" x14ac:dyDescent="0.3">
      <c r="A507" s="254">
        <v>43063</v>
      </c>
      <c r="B507" s="110">
        <f t="shared" si="5"/>
        <v>13750.977043105695</v>
      </c>
      <c r="C507" s="290">
        <v>95000</v>
      </c>
      <c r="D507" s="111">
        <f t="shared" si="4"/>
        <v>11752.971831714271</v>
      </c>
      <c r="E507" s="290">
        <v>11625</v>
      </c>
      <c r="F507" s="176">
        <v>6.9085999999999999</v>
      </c>
      <c r="G507" s="106">
        <f t="shared" si="6"/>
        <v>-225</v>
      </c>
    </row>
    <row r="508" spans="1:7" hidden="1" x14ac:dyDescent="0.3">
      <c r="A508" s="254">
        <v>43066</v>
      </c>
      <c r="B508" s="110">
        <f t="shared" si="5"/>
        <v>13808.875893813509</v>
      </c>
      <c r="C508" s="290">
        <v>95400</v>
      </c>
      <c r="D508" s="111">
        <f t="shared" si="4"/>
        <v>11802.458028900435</v>
      </c>
      <c r="E508" s="290">
        <v>12015</v>
      </c>
      <c r="F508" s="176">
        <v>6.9085999999999999</v>
      </c>
      <c r="G508" s="106">
        <f t="shared" si="6"/>
        <v>400</v>
      </c>
    </row>
    <row r="509" spans="1:7" hidden="1" x14ac:dyDescent="0.3">
      <c r="A509" s="254">
        <v>43067</v>
      </c>
      <c r="B509" s="110">
        <f t="shared" si="5"/>
        <v>13349.303766320239</v>
      </c>
      <c r="C509" s="290">
        <v>92225</v>
      </c>
      <c r="D509" s="111">
        <f t="shared" si="4"/>
        <v>11409.661338735248</v>
      </c>
      <c r="E509" s="290">
        <v>11600</v>
      </c>
      <c r="F509" s="176">
        <v>6.9085999999999999</v>
      </c>
      <c r="G509" s="106">
        <f t="shared" si="6"/>
        <v>-3175</v>
      </c>
    </row>
    <row r="510" spans="1:7" hidden="1" x14ac:dyDescent="0.3">
      <c r="A510" s="254">
        <v>43068</v>
      </c>
      <c r="B510" s="110">
        <f t="shared" si="5"/>
        <v>13269.692846596996</v>
      </c>
      <c r="C510" s="290">
        <v>91675</v>
      </c>
      <c r="D510" s="111">
        <f t="shared" si="4"/>
        <v>11341.61781760427</v>
      </c>
      <c r="E510" s="290">
        <v>11400</v>
      </c>
      <c r="F510" s="176">
        <v>6.9085999999999999</v>
      </c>
      <c r="G510" s="106">
        <f t="shared" si="6"/>
        <v>-550</v>
      </c>
    </row>
    <row r="511" spans="1:7" hidden="1" x14ac:dyDescent="0.3">
      <c r="A511" s="254">
        <v>43069</v>
      </c>
      <c r="B511" s="110">
        <f t="shared" si="5"/>
        <v>13168.369857858323</v>
      </c>
      <c r="C511" s="290">
        <v>90975</v>
      </c>
      <c r="D511" s="111">
        <f t="shared" si="4"/>
        <v>11255.016972528481</v>
      </c>
      <c r="E511" s="290">
        <v>11305</v>
      </c>
      <c r="F511" s="176">
        <v>6.9085999999999999</v>
      </c>
      <c r="G511" s="106">
        <f t="shared" si="6"/>
        <v>-700</v>
      </c>
    </row>
    <row r="512" spans="1:7" hidden="1" x14ac:dyDescent="0.3">
      <c r="A512" s="254">
        <v>43070</v>
      </c>
      <c r="B512" s="110">
        <f t="shared" si="5"/>
        <v>13001.910662073358</v>
      </c>
      <c r="C512" s="290">
        <v>89825</v>
      </c>
      <c r="D512" s="111">
        <f t="shared" si="4"/>
        <v>11112.744155618255</v>
      </c>
      <c r="E512" s="290">
        <v>11295</v>
      </c>
      <c r="F512" s="176">
        <v>6.9085999999999999</v>
      </c>
      <c r="G512" s="106">
        <f t="shared" si="6"/>
        <v>-1150</v>
      </c>
    </row>
    <row r="513" spans="1:7" hidden="1" x14ac:dyDescent="0.3">
      <c r="A513" s="254">
        <v>43073</v>
      </c>
      <c r="B513" s="110">
        <f t="shared" si="5"/>
        <v>13153.895145181368</v>
      </c>
      <c r="C513" s="290">
        <v>90875</v>
      </c>
      <c r="D513" s="111">
        <f t="shared" si="4"/>
        <v>11242.645423231939</v>
      </c>
      <c r="E513" s="290">
        <v>11050</v>
      </c>
      <c r="F513" s="176">
        <v>6.9085999999999999</v>
      </c>
      <c r="G513" s="106">
        <f t="shared" si="6"/>
        <v>1050</v>
      </c>
    </row>
    <row r="514" spans="1:7" hidden="1" x14ac:dyDescent="0.3">
      <c r="A514" s="254">
        <v>43074</v>
      </c>
      <c r="B514" s="110">
        <f t="shared" si="5"/>
        <v>13211.793995889182</v>
      </c>
      <c r="C514" s="290">
        <v>91275</v>
      </c>
      <c r="D514" s="111">
        <f t="shared" si="4"/>
        <v>11292.131620418106</v>
      </c>
      <c r="E514" s="290">
        <v>11330</v>
      </c>
      <c r="F514" s="176">
        <v>6.9085999999999999</v>
      </c>
      <c r="G514" s="106">
        <f t="shared" si="6"/>
        <v>400</v>
      </c>
    </row>
    <row r="515" spans="1:7" hidden="1" x14ac:dyDescent="0.3">
      <c r="A515" s="254">
        <v>43075</v>
      </c>
      <c r="B515" s="110">
        <f t="shared" si="5"/>
        <v>12712.416408534291</v>
      </c>
      <c r="C515" s="290">
        <v>87825</v>
      </c>
      <c r="D515" s="111">
        <f t="shared" si="4"/>
        <v>10865.313169687428</v>
      </c>
      <c r="E515" s="290">
        <v>11075</v>
      </c>
      <c r="F515" s="176">
        <v>6.9085999999999999</v>
      </c>
      <c r="G515" s="106">
        <f t="shared" si="6"/>
        <v>-3450</v>
      </c>
    </row>
    <row r="516" spans="1:7" hidden="1" x14ac:dyDescent="0.3">
      <c r="A516" s="254">
        <v>43076</v>
      </c>
      <c r="B516" s="110">
        <f t="shared" si="5"/>
        <v>12636.424166980285</v>
      </c>
      <c r="C516" s="290">
        <v>87300</v>
      </c>
      <c r="D516" s="111">
        <f t="shared" si="4"/>
        <v>10800.362535880586</v>
      </c>
      <c r="E516" s="290">
        <v>10830</v>
      </c>
      <c r="F516" s="176">
        <v>6.9085999999999999</v>
      </c>
      <c r="G516" s="106">
        <f t="shared" si="6"/>
        <v>-525</v>
      </c>
    </row>
    <row r="517" spans="1:7" hidden="1" x14ac:dyDescent="0.3">
      <c r="A517" s="254">
        <v>43077</v>
      </c>
      <c r="B517" s="110">
        <f t="shared" si="5"/>
        <v>12781.17129374982</v>
      </c>
      <c r="C517" s="290">
        <v>88300</v>
      </c>
      <c r="D517" s="111">
        <f t="shared" si="4"/>
        <v>10924.078028846001</v>
      </c>
      <c r="E517" s="290">
        <v>10795</v>
      </c>
      <c r="F517" s="176">
        <v>6.9085999999999999</v>
      </c>
      <c r="G517" s="106">
        <f t="shared" si="6"/>
        <v>1000</v>
      </c>
    </row>
    <row r="518" spans="1:7" hidden="1" x14ac:dyDescent="0.3">
      <c r="A518" s="254">
        <v>43080</v>
      </c>
      <c r="B518" s="110">
        <f t="shared" si="5"/>
        <v>12806.502040934487</v>
      </c>
      <c r="C518" s="290">
        <v>88475</v>
      </c>
      <c r="D518" s="111">
        <f t="shared" si="4"/>
        <v>10945.728240114946</v>
      </c>
      <c r="E518" s="290">
        <v>10990</v>
      </c>
      <c r="F518" s="176">
        <v>6.9085999999999999</v>
      </c>
      <c r="G518" s="106">
        <f t="shared" si="6"/>
        <v>175</v>
      </c>
    </row>
    <row r="519" spans="1:7" hidden="1" x14ac:dyDescent="0.3">
      <c r="A519" s="254">
        <v>43081</v>
      </c>
      <c r="B519" s="110">
        <f t="shared" si="5"/>
        <v>12983.817271227166</v>
      </c>
      <c r="C519" s="290">
        <v>89700</v>
      </c>
      <c r="D519" s="111">
        <f t="shared" si="4"/>
        <v>11097.279718997579</v>
      </c>
      <c r="E519" s="290">
        <v>10860</v>
      </c>
      <c r="F519" s="176">
        <v>6.9085999999999999</v>
      </c>
      <c r="G519" s="106">
        <f t="shared" si="6"/>
        <v>1225</v>
      </c>
    </row>
    <row r="520" spans="1:7" hidden="1" x14ac:dyDescent="0.3">
      <c r="A520" s="254">
        <v>43082</v>
      </c>
      <c r="B520" s="110">
        <f t="shared" si="5"/>
        <v>12951.249167704022</v>
      </c>
      <c r="C520" s="290">
        <v>89475</v>
      </c>
      <c r="D520" s="111">
        <f t="shared" si="4"/>
        <v>11069.443733080361</v>
      </c>
      <c r="E520" s="290">
        <v>11070</v>
      </c>
      <c r="F520" s="176">
        <v>6.9085999999999999</v>
      </c>
      <c r="G520" s="106">
        <f t="shared" si="6"/>
        <v>-225</v>
      </c>
    </row>
    <row r="521" spans="1:7" hidden="1" x14ac:dyDescent="0.3">
      <c r="A521" s="254">
        <v>43083</v>
      </c>
      <c r="B521" s="110">
        <f t="shared" si="5"/>
        <v>13041.71612193498</v>
      </c>
      <c r="C521" s="290">
        <v>90100</v>
      </c>
      <c r="D521" s="111">
        <f t="shared" si="4"/>
        <v>11146.765916183744</v>
      </c>
      <c r="E521" s="290">
        <v>11085</v>
      </c>
      <c r="F521" s="176">
        <v>6.9085999999999999</v>
      </c>
      <c r="G521" s="106">
        <f t="shared" si="6"/>
        <v>625</v>
      </c>
    </row>
    <row r="522" spans="1:7" hidden="1" x14ac:dyDescent="0.3">
      <c r="A522" s="254">
        <v>43084</v>
      </c>
      <c r="B522" s="110">
        <f t="shared" si="5"/>
        <v>13001.910662073358</v>
      </c>
      <c r="C522" s="290">
        <v>89825</v>
      </c>
      <c r="D522" s="111">
        <f t="shared" si="4"/>
        <v>11112.744155618255</v>
      </c>
      <c r="E522" s="290">
        <v>11140</v>
      </c>
      <c r="F522" s="176">
        <v>6.9085999999999999</v>
      </c>
      <c r="G522" s="106">
        <f t="shared" si="6"/>
        <v>-275</v>
      </c>
    </row>
    <row r="523" spans="1:7" hidden="1" x14ac:dyDescent="0.3">
      <c r="A523" s="254">
        <v>43087</v>
      </c>
      <c r="B523" s="110">
        <f t="shared" si="5"/>
        <v>13515.762962105202</v>
      </c>
      <c r="C523" s="290">
        <v>93375</v>
      </c>
      <c r="D523" s="111">
        <f t="shared" si="4"/>
        <v>11551.934155645473</v>
      </c>
      <c r="E523" s="290">
        <v>11170</v>
      </c>
      <c r="F523" s="176">
        <v>6.9085999999999999</v>
      </c>
      <c r="G523" s="106">
        <f t="shared" si="6"/>
        <v>3550</v>
      </c>
    </row>
    <row r="524" spans="1:7" hidden="1" x14ac:dyDescent="0.3">
      <c r="A524" s="254">
        <v>43088</v>
      </c>
      <c r="B524" s="110">
        <f t="shared" si="5"/>
        <v>13711.171583244073</v>
      </c>
      <c r="C524" s="290">
        <v>94725</v>
      </c>
      <c r="D524" s="111">
        <f t="shared" si="4"/>
        <v>11718.950071148782</v>
      </c>
      <c r="E524" s="290">
        <v>11530</v>
      </c>
      <c r="F524" s="176">
        <v>6.9085999999999999</v>
      </c>
      <c r="G524" s="106">
        <f t="shared" si="6"/>
        <v>1350</v>
      </c>
    </row>
    <row r="525" spans="1:7" hidden="1" x14ac:dyDescent="0.3">
      <c r="A525" s="254">
        <v>43089</v>
      </c>
      <c r="B525" s="110">
        <f t="shared" si="5"/>
        <v>13667.747445213212</v>
      </c>
      <c r="C525" s="290">
        <v>94425</v>
      </c>
      <c r="D525" s="111">
        <f t="shared" si="4"/>
        <v>11681.835423259156</v>
      </c>
      <c r="E525" s="290">
        <v>11690</v>
      </c>
      <c r="F525" s="176">
        <v>6.9085999999999999</v>
      </c>
      <c r="G525" s="106">
        <f t="shared" si="6"/>
        <v>-300</v>
      </c>
    </row>
    <row r="526" spans="1:7" hidden="1" x14ac:dyDescent="0.3">
      <c r="A526" s="254">
        <v>43090</v>
      </c>
      <c r="B526" s="110">
        <f t="shared" si="5"/>
        <v>13765.451755782648</v>
      </c>
      <c r="C526" s="290">
        <v>95100</v>
      </c>
      <c r="D526" s="111">
        <f t="shared" si="4"/>
        <v>11765.343381010811</v>
      </c>
      <c r="E526" s="290">
        <v>11915</v>
      </c>
      <c r="F526" s="176">
        <v>6.9085999999999999</v>
      </c>
      <c r="G526" s="106">
        <f t="shared" si="6"/>
        <v>675</v>
      </c>
    </row>
    <row r="527" spans="1:7" hidden="1" x14ac:dyDescent="0.3">
      <c r="A527" s="254">
        <v>43091</v>
      </c>
      <c r="B527" s="110">
        <f t="shared" si="5"/>
        <v>13740.12100859798</v>
      </c>
      <c r="C527" s="290">
        <v>94925</v>
      </c>
      <c r="D527" s="111">
        <f t="shared" si="4"/>
        <v>11743.693169741864</v>
      </c>
      <c r="E527" s="290">
        <v>12000</v>
      </c>
      <c r="F527" s="176">
        <v>6.9085999999999999</v>
      </c>
      <c r="G527" s="106">
        <f t="shared" si="6"/>
        <v>-175</v>
      </c>
    </row>
    <row r="528" spans="1:7" hidden="1" x14ac:dyDescent="0.3">
      <c r="A528" s="254">
        <v>43094</v>
      </c>
      <c r="B528" s="110">
        <f t="shared" si="5"/>
        <v>13801.638537475032</v>
      </c>
      <c r="C528" s="290">
        <v>95350</v>
      </c>
      <c r="D528" s="111">
        <f t="shared" si="4"/>
        <v>11796.272254252164</v>
      </c>
      <c r="E528" s="290">
        <v>12050</v>
      </c>
      <c r="F528" s="176">
        <v>6.9085999999999999</v>
      </c>
      <c r="G528" s="106">
        <f t="shared" si="6"/>
        <v>425</v>
      </c>
    </row>
    <row r="529" spans="1:7" hidden="1" x14ac:dyDescent="0.3">
      <c r="A529" s="254">
        <v>43095</v>
      </c>
      <c r="B529" s="110">
        <f t="shared" si="5"/>
        <v>13584.517847320731</v>
      </c>
      <c r="C529" s="290">
        <v>93850</v>
      </c>
      <c r="D529" s="111">
        <f t="shared" si="4"/>
        <v>11610.699014804044</v>
      </c>
      <c r="E529" s="290">
        <v>12050</v>
      </c>
      <c r="F529" s="176">
        <v>6.9085999999999999</v>
      </c>
      <c r="G529" s="106">
        <f t="shared" si="6"/>
        <v>-1500</v>
      </c>
    </row>
    <row r="530" spans="1:7" hidden="1" x14ac:dyDescent="0.3">
      <c r="A530" s="254">
        <v>43096</v>
      </c>
      <c r="B530" s="110">
        <f t="shared" si="5"/>
        <v>13609.8485945054</v>
      </c>
      <c r="C530" s="290">
        <v>94025</v>
      </c>
      <c r="D530" s="111">
        <f t="shared" si="4"/>
        <v>11632.349226072993</v>
      </c>
      <c r="E530" s="290">
        <v>12050</v>
      </c>
      <c r="F530" s="176">
        <v>6.9085999999999999</v>
      </c>
      <c r="G530" s="106">
        <f t="shared" si="6"/>
        <v>175</v>
      </c>
    </row>
    <row r="531" spans="1:7" hidden="1" x14ac:dyDescent="0.3">
      <c r="A531" s="254">
        <v>43097</v>
      </c>
      <c r="B531" s="110">
        <f t="shared" si="5"/>
        <v>13664.128767043974</v>
      </c>
      <c r="C531" s="290">
        <v>94400</v>
      </c>
      <c r="D531" s="111">
        <f t="shared" si="4"/>
        <v>11678.742535935022</v>
      </c>
      <c r="E531" s="290">
        <v>11840</v>
      </c>
      <c r="F531" s="176">
        <v>6.9085999999999999</v>
      </c>
      <c r="G531" s="106">
        <f t="shared" si="6"/>
        <v>375</v>
      </c>
    </row>
    <row r="532" spans="1:7" hidden="1" x14ac:dyDescent="0.3">
      <c r="A532" s="254">
        <v>43098</v>
      </c>
      <c r="B532" s="110">
        <f t="shared" si="5"/>
        <v>13902.961526213705</v>
      </c>
      <c r="C532" s="290">
        <v>96050</v>
      </c>
      <c r="D532" s="111">
        <f t="shared" si="4"/>
        <v>11882.873099327953</v>
      </c>
      <c r="E532" s="290">
        <v>12095</v>
      </c>
      <c r="F532" s="176">
        <v>6.9085999999999999</v>
      </c>
      <c r="G532" s="106">
        <f t="shared" si="6"/>
        <v>1650</v>
      </c>
    </row>
    <row r="533" spans="1:7" hidden="1" x14ac:dyDescent="0.3">
      <c r="A533" s="254">
        <v>43102</v>
      </c>
      <c r="B533" s="110">
        <f t="shared" si="5"/>
        <v>14145.412963552673</v>
      </c>
      <c r="C533" s="290">
        <v>97725</v>
      </c>
      <c r="D533" s="111">
        <f t="shared" si="4"/>
        <v>12090.09655004502</v>
      </c>
      <c r="E533" s="290">
        <v>12260</v>
      </c>
      <c r="F533" s="176">
        <v>6.9085999999999999</v>
      </c>
      <c r="G533" s="106">
        <f t="shared" si="6"/>
        <v>1675</v>
      </c>
    </row>
    <row r="534" spans="1:7" hidden="1" x14ac:dyDescent="0.3">
      <c r="A534" s="254">
        <v>43103</v>
      </c>
      <c r="B534" s="110">
        <f t="shared" si="5"/>
        <v>14167.125032568103</v>
      </c>
      <c r="C534" s="290">
        <v>97875</v>
      </c>
      <c r="D534" s="111">
        <f t="shared" si="4"/>
        <v>12108.653873989833</v>
      </c>
      <c r="E534" s="290">
        <v>12690</v>
      </c>
      <c r="F534" s="176">
        <v>6.9085999999999999</v>
      </c>
      <c r="G534" s="106">
        <f t="shared" si="6"/>
        <v>150</v>
      </c>
    </row>
    <row r="535" spans="1:7" hidden="1" x14ac:dyDescent="0.3">
      <c r="A535" s="254">
        <v>43104</v>
      </c>
      <c r="B535" s="110">
        <f t="shared" si="5"/>
        <v>14022.37790579857</v>
      </c>
      <c r="C535" s="290">
        <v>96875</v>
      </c>
      <c r="D535" s="111">
        <f t="shared" si="4"/>
        <v>11984.93838102442</v>
      </c>
      <c r="E535" s="290">
        <v>12465</v>
      </c>
      <c r="F535" s="176">
        <v>6.9085999999999999</v>
      </c>
      <c r="G535" s="106">
        <f t="shared" si="6"/>
        <v>-1000</v>
      </c>
    </row>
    <row r="536" spans="1:7" hidden="1" x14ac:dyDescent="0.3">
      <c r="A536" s="254">
        <v>43105</v>
      </c>
      <c r="B536" s="110">
        <f t="shared" si="5"/>
        <v>14170.743710737343</v>
      </c>
      <c r="C536" s="290">
        <v>97900</v>
      </c>
      <c r="D536" s="111">
        <f t="shared" si="4"/>
        <v>12111.746761313969</v>
      </c>
      <c r="E536" s="290">
        <v>12615</v>
      </c>
      <c r="F536" s="176">
        <v>6.9085999999999999</v>
      </c>
      <c r="G536" s="106">
        <f t="shared" si="6"/>
        <v>1025</v>
      </c>
    </row>
    <row r="537" spans="1:7" hidden="1" x14ac:dyDescent="0.3">
      <c r="A537" s="254">
        <v>43108</v>
      </c>
      <c r="B537" s="110">
        <f t="shared" si="5"/>
        <v>14054.946009321715</v>
      </c>
      <c r="C537" s="290">
        <v>97100</v>
      </c>
      <c r="D537" s="111">
        <f t="shared" si="4"/>
        <v>12012.774366941638</v>
      </c>
      <c r="E537" s="290">
        <v>12500</v>
      </c>
      <c r="F537" s="176">
        <v>6.9085999999999999</v>
      </c>
      <c r="G537" s="106">
        <f t="shared" si="6"/>
        <v>-800</v>
      </c>
    </row>
    <row r="538" spans="1:7" hidden="1" x14ac:dyDescent="0.3">
      <c r="A538" s="254">
        <v>43109</v>
      </c>
      <c r="B538" s="110">
        <f t="shared" si="5"/>
        <v>14192.455779752772</v>
      </c>
      <c r="C538" s="290">
        <v>98050</v>
      </c>
      <c r="D538" s="111">
        <f t="shared" si="4"/>
        <v>12130.30408525878</v>
      </c>
      <c r="E538" s="290">
        <v>12450</v>
      </c>
      <c r="F538" s="176">
        <v>6.9085999999999999</v>
      </c>
      <c r="G538" s="106">
        <f t="shared" si="6"/>
        <v>950</v>
      </c>
    </row>
    <row r="539" spans="1:7" hidden="1" x14ac:dyDescent="0.3">
      <c r="A539" s="254">
        <v>43110</v>
      </c>
      <c r="B539" s="110">
        <f t="shared" si="5"/>
        <v>14369.771010045451</v>
      </c>
      <c r="C539" s="290">
        <v>99275</v>
      </c>
      <c r="D539" s="111">
        <f t="shared" si="4"/>
        <v>12281.855564141411</v>
      </c>
      <c r="E539" s="290">
        <v>12515</v>
      </c>
      <c r="F539" s="176">
        <v>6.9085999999999999</v>
      </c>
      <c r="G539" s="106">
        <f t="shared" si="6"/>
        <v>1225</v>
      </c>
    </row>
    <row r="540" spans="1:7" hidden="1" x14ac:dyDescent="0.3">
      <c r="A540" s="254">
        <v>43111</v>
      </c>
      <c r="B540" s="110">
        <f t="shared" si="5"/>
        <v>14489.187389630317</v>
      </c>
      <c r="C540" s="290">
        <v>100100</v>
      </c>
      <c r="D540" s="111">
        <f t="shared" si="4"/>
        <v>12383.920845837878</v>
      </c>
      <c r="E540" s="290">
        <v>12900</v>
      </c>
      <c r="F540" s="176">
        <v>6.9085999999999999</v>
      </c>
      <c r="G540" s="106">
        <f t="shared" si="6"/>
        <v>825</v>
      </c>
    </row>
    <row r="541" spans="1:7" hidden="1" x14ac:dyDescent="0.3">
      <c r="A541" s="254">
        <v>43112</v>
      </c>
      <c r="B541" s="110">
        <f t="shared" si="5"/>
        <v>14257.591986799061</v>
      </c>
      <c r="C541" s="290">
        <v>98500</v>
      </c>
      <c r="D541" s="111">
        <f t="shared" si="4"/>
        <v>12185.976057093216</v>
      </c>
      <c r="E541" s="290">
        <v>12835</v>
      </c>
      <c r="F541" s="176">
        <v>6.9085999999999999</v>
      </c>
      <c r="G541" s="106">
        <f t="shared" si="6"/>
        <v>-1600</v>
      </c>
    </row>
    <row r="542" spans="1:7" hidden="1" x14ac:dyDescent="0.3">
      <c r="A542" s="254">
        <v>43115</v>
      </c>
      <c r="B542" s="110">
        <f t="shared" si="5"/>
        <v>14297.397446660683</v>
      </c>
      <c r="C542" s="290">
        <v>98775</v>
      </c>
      <c r="D542" s="111">
        <f t="shared" ref="D542:D605" si="7">+B542/1.17</f>
        <v>12219.997817658705</v>
      </c>
      <c r="E542" s="290">
        <v>12670</v>
      </c>
      <c r="F542" s="176">
        <v>6.9085999999999999</v>
      </c>
      <c r="G542" s="106">
        <f t="shared" si="6"/>
        <v>275</v>
      </c>
    </row>
    <row r="543" spans="1:7" hidden="1" x14ac:dyDescent="0.3">
      <c r="A543" s="254">
        <v>43116</v>
      </c>
      <c r="B543" s="110">
        <f t="shared" si="5"/>
        <v>14282.922733983731</v>
      </c>
      <c r="C543" s="290">
        <v>98675</v>
      </c>
      <c r="D543" s="111">
        <f t="shared" si="7"/>
        <v>12207.626268362164</v>
      </c>
      <c r="E543" s="290">
        <v>12835</v>
      </c>
      <c r="F543" s="176">
        <v>6.9085999999999999</v>
      </c>
      <c r="G543" s="106">
        <f t="shared" si="6"/>
        <v>-100</v>
      </c>
    </row>
    <row r="544" spans="1:7" hidden="1" x14ac:dyDescent="0.3">
      <c r="A544" s="254">
        <v>43117</v>
      </c>
      <c r="B544" s="110">
        <f t="shared" si="5"/>
        <v>14015.140549460093</v>
      </c>
      <c r="C544" s="290">
        <v>96825</v>
      </c>
      <c r="D544" s="111">
        <f t="shared" si="7"/>
        <v>11978.752606376149</v>
      </c>
      <c r="E544" s="290">
        <v>12415</v>
      </c>
      <c r="F544" s="176">
        <v>6.9085999999999999</v>
      </c>
      <c r="G544" s="106">
        <f t="shared" si="6"/>
        <v>-1850</v>
      </c>
    </row>
    <row r="545" spans="1:7" hidden="1" x14ac:dyDescent="0.3">
      <c r="A545" s="254">
        <v>43118</v>
      </c>
      <c r="B545" s="110">
        <f t="shared" si="5"/>
        <v>13975.335089598471</v>
      </c>
      <c r="C545" s="290">
        <v>96550</v>
      </c>
      <c r="D545" s="111">
        <f t="shared" si="7"/>
        <v>11944.73084581066</v>
      </c>
      <c r="E545" s="290">
        <v>12415</v>
      </c>
      <c r="F545" s="176">
        <v>6.9085999999999999</v>
      </c>
      <c r="G545" s="106">
        <f t="shared" si="6"/>
        <v>-275</v>
      </c>
    </row>
    <row r="546" spans="1:7" hidden="1" x14ac:dyDescent="0.3">
      <c r="A546" s="254">
        <v>43119</v>
      </c>
      <c r="B546" s="110">
        <f t="shared" si="5"/>
        <v>13884.868135367513</v>
      </c>
      <c r="C546" s="290">
        <v>95925</v>
      </c>
      <c r="D546" s="111">
        <f t="shared" si="7"/>
        <v>11867.408662707277</v>
      </c>
      <c r="E546" s="290">
        <v>12455</v>
      </c>
      <c r="F546" s="176">
        <v>6.9085999999999999</v>
      </c>
      <c r="G546" s="106">
        <f t="shared" si="6"/>
        <v>-625</v>
      </c>
    </row>
    <row r="547" spans="1:7" hidden="1" x14ac:dyDescent="0.3">
      <c r="A547" s="254">
        <v>43122</v>
      </c>
      <c r="B547" s="110">
        <f t="shared" si="5"/>
        <v>14141.794285383436</v>
      </c>
      <c r="C547" s="290">
        <v>97700</v>
      </c>
      <c r="D547" s="111">
        <f t="shared" si="7"/>
        <v>12087.003662720886</v>
      </c>
      <c r="E547" s="290">
        <v>12595</v>
      </c>
      <c r="F547" s="176">
        <v>6.9085999999999999</v>
      </c>
      <c r="G547" s="106">
        <f t="shared" si="6"/>
        <v>1775</v>
      </c>
    </row>
    <row r="548" spans="1:7" hidden="1" x14ac:dyDescent="0.3">
      <c r="A548" s="254">
        <v>43123</v>
      </c>
      <c r="B548" s="110">
        <f t="shared" si="5"/>
        <v>14127.319572706481</v>
      </c>
      <c r="C548" s="290">
        <v>97600</v>
      </c>
      <c r="D548" s="111">
        <f t="shared" si="7"/>
        <v>12074.632113424344</v>
      </c>
      <c r="E548" s="290">
        <v>12720</v>
      </c>
      <c r="F548" s="176">
        <v>6.9085999999999999</v>
      </c>
      <c r="G548" s="106">
        <f t="shared" si="6"/>
        <v>-100</v>
      </c>
    </row>
    <row r="549" spans="1:7" hidden="1" x14ac:dyDescent="0.3">
      <c r="A549" s="254">
        <v>43124</v>
      </c>
      <c r="B549" s="110">
        <f t="shared" si="5"/>
        <v>14225.023883275917</v>
      </c>
      <c r="C549" s="290">
        <v>98275</v>
      </c>
      <c r="D549" s="111">
        <f t="shared" si="7"/>
        <v>12158.140071175998</v>
      </c>
      <c r="E549" s="290">
        <v>12750</v>
      </c>
      <c r="F549" s="176">
        <v>6.9085999999999999</v>
      </c>
      <c r="G549" s="106">
        <f t="shared" si="6"/>
        <v>675</v>
      </c>
    </row>
    <row r="550" spans="1:7" hidden="1" x14ac:dyDescent="0.3">
      <c r="A550" s="254">
        <v>43125</v>
      </c>
      <c r="B550" s="110">
        <f t="shared" si="5"/>
        <v>14836.580493877196</v>
      </c>
      <c r="C550" s="290">
        <v>102500</v>
      </c>
      <c r="D550" s="111">
        <f t="shared" si="7"/>
        <v>12680.83802895487</v>
      </c>
      <c r="E550" s="290">
        <v>13000</v>
      </c>
      <c r="F550" s="176">
        <v>6.9085999999999999</v>
      </c>
      <c r="G550" s="106">
        <f t="shared" si="6"/>
        <v>4225</v>
      </c>
    </row>
    <row r="551" spans="1:7" hidden="1" x14ac:dyDescent="0.3">
      <c r="A551" s="254">
        <v>43126</v>
      </c>
      <c r="B551" s="110">
        <f t="shared" si="5"/>
        <v>14822.105781200244</v>
      </c>
      <c r="C551" s="290">
        <v>102400</v>
      </c>
      <c r="D551" s="111">
        <f t="shared" si="7"/>
        <v>12668.466479658329</v>
      </c>
      <c r="E551" s="290">
        <v>13695</v>
      </c>
      <c r="F551" s="176">
        <v>6.9085999999999999</v>
      </c>
      <c r="G551" s="106">
        <f t="shared" si="6"/>
        <v>-100</v>
      </c>
    </row>
    <row r="552" spans="1:7" hidden="1" x14ac:dyDescent="0.3">
      <c r="A552" s="254">
        <v>43129</v>
      </c>
      <c r="B552" s="110">
        <f t="shared" si="5"/>
        <v>15162.261529108648</v>
      </c>
      <c r="C552" s="290">
        <v>104750</v>
      </c>
      <c r="D552" s="111">
        <f t="shared" si="7"/>
        <v>12959.19788812705</v>
      </c>
      <c r="E552" s="290">
        <v>13750</v>
      </c>
      <c r="F552" s="176">
        <v>6.9085999999999999</v>
      </c>
      <c r="G552" s="106">
        <f t="shared" si="6"/>
        <v>2350</v>
      </c>
    </row>
    <row r="553" spans="1:7" hidden="1" x14ac:dyDescent="0.3">
      <c r="A553" s="254">
        <v>43130</v>
      </c>
      <c r="B553" s="110">
        <f t="shared" si="5"/>
        <v>15140.549460093218</v>
      </c>
      <c r="C553" s="290">
        <v>104600</v>
      </c>
      <c r="D553" s="111">
        <f t="shared" si="7"/>
        <v>12940.640564182238</v>
      </c>
      <c r="E553" s="290">
        <v>13890</v>
      </c>
      <c r="F553" s="176">
        <v>6.9085999999999999</v>
      </c>
      <c r="G553" s="106">
        <f t="shared" si="6"/>
        <v>-150</v>
      </c>
    </row>
    <row r="554" spans="1:7" hidden="1" x14ac:dyDescent="0.3">
      <c r="A554" s="254">
        <v>43131</v>
      </c>
      <c r="B554" s="110">
        <f t="shared" si="5"/>
        <v>14623.078481892135</v>
      </c>
      <c r="C554" s="290">
        <v>101025</v>
      </c>
      <c r="D554" s="111">
        <f t="shared" si="7"/>
        <v>12498.357676830885</v>
      </c>
      <c r="E554" s="290">
        <v>13650</v>
      </c>
      <c r="F554" s="176">
        <v>6.9085999999999999</v>
      </c>
      <c r="G554" s="106">
        <f t="shared" si="6"/>
        <v>-3575</v>
      </c>
    </row>
    <row r="555" spans="1:7" x14ac:dyDescent="0.3">
      <c r="A555" s="254">
        <v>43132</v>
      </c>
      <c r="B555" s="110">
        <f t="shared" si="5"/>
        <v>14677.358654430709</v>
      </c>
      <c r="C555" s="290">
        <v>101400</v>
      </c>
      <c r="D555" s="111">
        <f t="shared" si="7"/>
        <v>12544.750986692914</v>
      </c>
      <c r="E555" s="290">
        <v>13555</v>
      </c>
      <c r="F555" s="176">
        <v>6.9085999999999999</v>
      </c>
      <c r="G555" s="106">
        <f t="shared" si="6"/>
        <v>375</v>
      </c>
    </row>
    <row r="556" spans="1:7" x14ac:dyDescent="0.3">
      <c r="A556" s="254">
        <v>43133</v>
      </c>
      <c r="B556" s="110">
        <f t="shared" si="5"/>
        <v>15031.989115016067</v>
      </c>
      <c r="C556" s="290">
        <v>103850</v>
      </c>
      <c r="D556" s="111">
        <f t="shared" si="7"/>
        <v>12847.853944458178</v>
      </c>
      <c r="E556" s="290">
        <v>13545</v>
      </c>
      <c r="F556" s="176">
        <v>6.9085999999999999</v>
      </c>
      <c r="G556" s="106">
        <f>+C556-C555</f>
        <v>2450</v>
      </c>
    </row>
    <row r="557" spans="1:7" x14ac:dyDescent="0.3">
      <c r="A557" s="254">
        <v>43136</v>
      </c>
      <c r="B557" s="110">
        <f t="shared" si="5"/>
        <v>14532.611527661176</v>
      </c>
      <c r="C557" s="290">
        <v>100400</v>
      </c>
      <c r="D557" s="111">
        <f t="shared" si="7"/>
        <v>12421.035493727502</v>
      </c>
      <c r="E557" s="290">
        <v>13795</v>
      </c>
      <c r="F557" s="176">
        <v>6.9085999999999999</v>
      </c>
      <c r="G557" s="106">
        <f t="shared" si="6"/>
        <v>-3450</v>
      </c>
    </row>
    <row r="558" spans="1:7" x14ac:dyDescent="0.3">
      <c r="A558" s="254">
        <v>43137</v>
      </c>
      <c r="B558" s="110">
        <f t="shared" si="5"/>
        <v>14507.280780476507</v>
      </c>
      <c r="C558" s="290">
        <v>100225</v>
      </c>
      <c r="D558" s="111">
        <f t="shared" si="7"/>
        <v>12399.385282458554</v>
      </c>
      <c r="E558" s="290">
        <v>13540</v>
      </c>
      <c r="F558" s="176">
        <v>6.9085999999999999</v>
      </c>
      <c r="G558" s="106">
        <f>+C558-C557</f>
        <v>-175</v>
      </c>
    </row>
    <row r="559" spans="1:7" x14ac:dyDescent="0.3">
      <c r="A559" s="254">
        <v>43138</v>
      </c>
      <c r="B559" s="110">
        <f t="shared" si="5"/>
        <v>14767.825608661668</v>
      </c>
      <c r="C559" s="290">
        <v>102025</v>
      </c>
      <c r="D559" s="111">
        <f t="shared" si="7"/>
        <v>12622.073169796298</v>
      </c>
      <c r="E559" s="290">
        <v>13370</v>
      </c>
      <c r="F559" s="176">
        <v>6.9085999999999999</v>
      </c>
      <c r="G559" s="106">
        <f t="shared" si="6"/>
        <v>1800</v>
      </c>
    </row>
    <row r="560" spans="1:7" x14ac:dyDescent="0.3">
      <c r="A560" s="254">
        <v>43139</v>
      </c>
      <c r="B560" s="110">
        <f t="shared" si="5"/>
        <v>14424.051182584026</v>
      </c>
      <c r="C560" s="290">
        <v>99650</v>
      </c>
      <c r="D560" s="111">
        <f t="shared" si="7"/>
        <v>12328.248874003442</v>
      </c>
      <c r="E560" s="290">
        <v>13490</v>
      </c>
      <c r="F560" s="176">
        <v>6.9085999999999999</v>
      </c>
      <c r="G560" s="106">
        <f>+C560-C559</f>
        <v>-2375</v>
      </c>
    </row>
    <row r="561" spans="1:7" x14ac:dyDescent="0.3">
      <c r="A561" s="254">
        <v>43140</v>
      </c>
      <c r="B561" s="110">
        <f t="shared" si="5"/>
        <v>14351.677619199259</v>
      </c>
      <c r="C561" s="290">
        <v>99150</v>
      </c>
      <c r="D561" s="111">
        <f t="shared" si="7"/>
        <v>12266.391127520736</v>
      </c>
      <c r="E561" s="290">
        <v>13025</v>
      </c>
      <c r="F561" s="176">
        <v>6.9085999999999999</v>
      </c>
      <c r="G561" s="106">
        <f t="shared" si="6"/>
        <v>-500</v>
      </c>
    </row>
    <row r="562" spans="1:7" x14ac:dyDescent="0.3">
      <c r="A562" s="254">
        <v>43153</v>
      </c>
      <c r="B562" s="110">
        <f t="shared" si="5"/>
        <v>14742.494861477</v>
      </c>
      <c r="C562" s="290">
        <v>101850</v>
      </c>
      <c r="D562" s="111">
        <f t="shared" si="7"/>
        <v>12600.422958527352</v>
      </c>
      <c r="E562" s="290">
        <v>13590</v>
      </c>
      <c r="F562" s="176">
        <v>6.9085999999999999</v>
      </c>
      <c r="G562" s="106">
        <f t="shared" ref="G562:G628" si="8">+C562-C561</f>
        <v>2700</v>
      </c>
    </row>
    <row r="563" spans="1:7" x14ac:dyDescent="0.3">
      <c r="A563" s="254">
        <v>43158</v>
      </c>
      <c r="B563" s="110">
        <f t="shared" si="5"/>
        <v>15060.938540369974</v>
      </c>
      <c r="C563" s="290">
        <v>104050</v>
      </c>
      <c r="D563" s="111">
        <f t="shared" si="7"/>
        <v>12872.597043051261</v>
      </c>
      <c r="E563" s="290">
        <v>13910</v>
      </c>
      <c r="F563" s="176">
        <v>6.9085999999999999</v>
      </c>
      <c r="G563" s="106">
        <f t="shared" si="8"/>
        <v>2200</v>
      </c>
    </row>
    <row r="564" spans="1:7" x14ac:dyDescent="0.3">
      <c r="A564" s="254">
        <v>43159</v>
      </c>
      <c r="B564" s="110">
        <f t="shared" si="5"/>
        <v>15017.514402339113</v>
      </c>
      <c r="C564" s="290">
        <v>103750</v>
      </c>
      <c r="D564" s="111">
        <f t="shared" si="7"/>
        <v>12835.482395161636</v>
      </c>
      <c r="E564" s="290">
        <v>13885</v>
      </c>
      <c r="F564" s="176">
        <v>6.9085999999999999</v>
      </c>
      <c r="G564" s="106">
        <f t="shared" si="8"/>
        <v>-300</v>
      </c>
    </row>
    <row r="565" spans="1:7" x14ac:dyDescent="0.3">
      <c r="A565" s="254">
        <v>43160</v>
      </c>
      <c r="B565" s="110">
        <f t="shared" ref="B565:B632" si="9">+IF(F565=0,"",C565/F565)</f>
        <v>14908.954057261964</v>
      </c>
      <c r="C565" s="290">
        <v>103000</v>
      </c>
      <c r="D565" s="111">
        <f t="shared" si="7"/>
        <v>12742.695775437578</v>
      </c>
      <c r="E565" s="290">
        <v>13800</v>
      </c>
      <c r="F565" s="176">
        <v>6.9085999999999999</v>
      </c>
      <c r="G565" s="106">
        <f t="shared" si="8"/>
        <v>-750</v>
      </c>
    </row>
    <row r="566" spans="1:7" x14ac:dyDescent="0.3">
      <c r="A566" s="254">
        <v>43161</v>
      </c>
      <c r="B566" s="110">
        <f t="shared" si="9"/>
        <v>14717.164114292331</v>
      </c>
      <c r="C566" s="290">
        <v>101675</v>
      </c>
      <c r="D566" s="111">
        <f t="shared" si="7"/>
        <v>12578.772747258403</v>
      </c>
      <c r="E566" s="290">
        <v>13510</v>
      </c>
      <c r="F566" s="176">
        <v>6.9085999999999999</v>
      </c>
      <c r="G566" s="106">
        <f t="shared" si="8"/>
        <v>-1325</v>
      </c>
    </row>
    <row r="567" spans="1:7" x14ac:dyDescent="0.3">
      <c r="A567" s="254">
        <v>43164</v>
      </c>
      <c r="B567" s="110">
        <f t="shared" si="9"/>
        <v>14699.070723446141</v>
      </c>
      <c r="C567" s="290">
        <v>101550</v>
      </c>
      <c r="D567" s="111">
        <f t="shared" si="7"/>
        <v>12563.308310637727</v>
      </c>
      <c r="E567" s="290">
        <v>13450</v>
      </c>
      <c r="F567" s="176">
        <v>6.9085999999999999</v>
      </c>
      <c r="G567" s="106">
        <f t="shared" si="8"/>
        <v>-125</v>
      </c>
    </row>
    <row r="568" spans="1:7" x14ac:dyDescent="0.3">
      <c r="A568" s="254">
        <v>43165</v>
      </c>
      <c r="B568" s="110">
        <f t="shared" si="9"/>
        <v>14724.401470630808</v>
      </c>
      <c r="C568" s="290">
        <v>101725</v>
      </c>
      <c r="D568" s="111">
        <f t="shared" si="7"/>
        <v>12584.958521906674</v>
      </c>
      <c r="E568" s="290">
        <v>13335</v>
      </c>
      <c r="F568" s="176">
        <v>6.9085999999999999</v>
      </c>
      <c r="G568" s="106">
        <f t="shared" si="8"/>
        <v>175</v>
      </c>
    </row>
    <row r="569" spans="1:7" x14ac:dyDescent="0.3">
      <c r="A569" s="254">
        <v>43166</v>
      </c>
      <c r="B569" s="110">
        <f t="shared" si="9"/>
        <v>14771.444286830907</v>
      </c>
      <c r="C569" s="290">
        <v>102050</v>
      </c>
      <c r="D569" s="111">
        <f t="shared" si="7"/>
        <v>12625.166057120434</v>
      </c>
      <c r="E569" s="290">
        <v>13580</v>
      </c>
      <c r="F569" s="176">
        <v>6.9085999999999999</v>
      </c>
      <c r="G569" s="106">
        <f t="shared" si="8"/>
        <v>325</v>
      </c>
    </row>
    <row r="570" spans="1:7" x14ac:dyDescent="0.3">
      <c r="A570" s="254">
        <v>43167</v>
      </c>
      <c r="B570" s="110">
        <f t="shared" si="9"/>
        <v>14735.257505138523</v>
      </c>
      <c r="C570" s="290">
        <v>101800</v>
      </c>
      <c r="D570" s="111">
        <f t="shared" si="7"/>
        <v>12594.23718387908</v>
      </c>
      <c r="E570" s="290">
        <v>13370</v>
      </c>
      <c r="F570" s="176">
        <v>6.9085999999999999</v>
      </c>
      <c r="G570" s="106">
        <f t="shared" si="8"/>
        <v>-250</v>
      </c>
    </row>
    <row r="571" spans="1:7" x14ac:dyDescent="0.3">
      <c r="A571" s="254">
        <v>43168</v>
      </c>
      <c r="B571" s="110">
        <f t="shared" si="9"/>
        <v>14445.763251599456</v>
      </c>
      <c r="C571" s="290">
        <v>99800</v>
      </c>
      <c r="D571" s="111">
        <f t="shared" si="7"/>
        <v>12346.806197948254</v>
      </c>
      <c r="E571" s="290">
        <v>13250</v>
      </c>
      <c r="F571" s="176">
        <v>6.9085999999999999</v>
      </c>
      <c r="G571" s="106">
        <f t="shared" si="8"/>
        <v>-2000</v>
      </c>
    </row>
    <row r="572" spans="1:7" x14ac:dyDescent="0.3">
      <c r="A572" s="253">
        <v>43171</v>
      </c>
      <c r="B572" s="110">
        <f t="shared" si="9"/>
        <v>14974.090264308254</v>
      </c>
      <c r="C572" s="290">
        <v>103450</v>
      </c>
      <c r="D572" s="111">
        <f t="shared" si="7"/>
        <v>12798.367747272012</v>
      </c>
      <c r="E572" s="290">
        <v>13345</v>
      </c>
      <c r="F572" s="176">
        <v>6.9085999999999999</v>
      </c>
      <c r="G572" s="106">
        <f t="shared" si="8"/>
        <v>3650</v>
      </c>
    </row>
    <row r="573" spans="1:7" x14ac:dyDescent="0.3">
      <c r="A573" s="253">
        <v>43172</v>
      </c>
      <c r="B573" s="110">
        <f t="shared" si="9"/>
        <v>14974.090264308254</v>
      </c>
      <c r="C573" s="290">
        <v>103450</v>
      </c>
      <c r="D573" s="111">
        <f t="shared" si="7"/>
        <v>12798.367747272012</v>
      </c>
      <c r="E573" s="290">
        <v>13725</v>
      </c>
      <c r="F573" s="176">
        <v>6.9085999999999999</v>
      </c>
      <c r="G573" s="106">
        <f t="shared" si="8"/>
        <v>0</v>
      </c>
    </row>
    <row r="574" spans="1:7" x14ac:dyDescent="0.3">
      <c r="A574" s="253">
        <v>43173</v>
      </c>
      <c r="B574" s="110">
        <f t="shared" si="9"/>
        <v>14963.234229800539</v>
      </c>
      <c r="C574" s="290">
        <v>103375</v>
      </c>
      <c r="D574" s="111">
        <f t="shared" si="7"/>
        <v>12789.089085299607</v>
      </c>
      <c r="E574" s="290">
        <v>13830</v>
      </c>
      <c r="F574" s="176">
        <v>6.9085999999999999</v>
      </c>
      <c r="G574" s="106">
        <f t="shared" si="8"/>
        <v>-75</v>
      </c>
    </row>
    <row r="575" spans="1:7" x14ac:dyDescent="0.3">
      <c r="A575" s="253">
        <v>43174</v>
      </c>
      <c r="B575" s="110">
        <f t="shared" si="9"/>
        <v>14923.428769938917</v>
      </c>
      <c r="C575" s="290">
        <v>103100</v>
      </c>
      <c r="D575" s="111">
        <f t="shared" si="7"/>
        <v>12755.067324734118</v>
      </c>
      <c r="E575" s="290">
        <v>13925</v>
      </c>
      <c r="F575" s="176">
        <v>6.9085999999999999</v>
      </c>
      <c r="G575" s="106">
        <f t="shared" si="8"/>
        <v>-275</v>
      </c>
    </row>
    <row r="576" spans="1:7" x14ac:dyDescent="0.3">
      <c r="A576" s="253">
        <v>43175</v>
      </c>
      <c r="B576" s="110">
        <f t="shared" si="9"/>
        <v>14738.876183307762</v>
      </c>
      <c r="C576" s="290">
        <v>101825</v>
      </c>
      <c r="D576" s="111">
        <f t="shared" si="7"/>
        <v>12597.330071203216</v>
      </c>
      <c r="E576" s="290">
        <v>13685</v>
      </c>
      <c r="F576" s="176">
        <v>6.9085999999999999</v>
      </c>
      <c r="G576" s="106">
        <f t="shared" si="8"/>
        <v>-1275</v>
      </c>
    </row>
    <row r="577" spans="1:7" x14ac:dyDescent="0.3">
      <c r="A577" s="253">
        <v>43178</v>
      </c>
      <c r="B577" s="110">
        <f t="shared" si="9"/>
        <v>14655.646585415279</v>
      </c>
      <c r="C577" s="290">
        <v>101250</v>
      </c>
      <c r="D577" s="111">
        <f t="shared" si="7"/>
        <v>12526.193662748103</v>
      </c>
      <c r="E577" s="290">
        <v>13740</v>
      </c>
      <c r="F577" s="176">
        <v>6.9085999999999999</v>
      </c>
      <c r="G577" s="106">
        <f t="shared" si="8"/>
        <v>-575</v>
      </c>
    </row>
    <row r="578" spans="1:7" x14ac:dyDescent="0.3">
      <c r="A578" s="253">
        <v>43179</v>
      </c>
      <c r="B578" s="110">
        <f t="shared" si="9"/>
        <v>14662.883941753757</v>
      </c>
      <c r="C578" s="290">
        <v>101300</v>
      </c>
      <c r="D578" s="111">
        <f t="shared" si="7"/>
        <v>12532.379437396374</v>
      </c>
      <c r="E578" s="290">
        <v>13430</v>
      </c>
      <c r="F578" s="176">
        <v>6.9085999999999999</v>
      </c>
      <c r="G578" s="106">
        <f t="shared" si="8"/>
        <v>50</v>
      </c>
    </row>
    <row r="579" spans="1:7" x14ac:dyDescent="0.3">
      <c r="A579" s="253">
        <v>43180</v>
      </c>
      <c r="B579" s="110">
        <f t="shared" si="9"/>
        <v>14608.603769215182</v>
      </c>
      <c r="C579" s="290">
        <v>100925</v>
      </c>
      <c r="D579" s="111">
        <f t="shared" si="7"/>
        <v>12485.986127534345</v>
      </c>
      <c r="E579" s="290">
        <v>13520</v>
      </c>
      <c r="F579" s="176">
        <v>6.9085999999999999</v>
      </c>
      <c r="G579" s="106">
        <f t="shared" si="8"/>
        <v>-375</v>
      </c>
    </row>
    <row r="580" spans="1:7" x14ac:dyDescent="0.3">
      <c r="A580" s="253">
        <v>43181</v>
      </c>
      <c r="B580" s="110">
        <f t="shared" si="9"/>
        <v>14699.070723446141</v>
      </c>
      <c r="C580" s="290">
        <v>101550</v>
      </c>
      <c r="D580" s="111">
        <f t="shared" si="7"/>
        <v>12563.308310637727</v>
      </c>
      <c r="E580" s="290">
        <v>13330</v>
      </c>
      <c r="F580" s="176">
        <v>6.9085999999999999</v>
      </c>
      <c r="G580" s="106">
        <f t="shared" si="8"/>
        <v>625</v>
      </c>
    </row>
    <row r="581" spans="1:7" x14ac:dyDescent="0.3">
      <c r="A581" s="253">
        <v>43182</v>
      </c>
      <c r="B581" s="110">
        <f t="shared" si="9"/>
        <v>14192.455779752772</v>
      </c>
      <c r="C581" s="290">
        <v>98050</v>
      </c>
      <c r="D581" s="111">
        <f t="shared" si="7"/>
        <v>12130.30408525878</v>
      </c>
      <c r="E581" s="290">
        <v>13355</v>
      </c>
      <c r="F581" s="176">
        <v>6.9085999999999999</v>
      </c>
      <c r="G581" s="106">
        <f t="shared" si="8"/>
        <v>-3500</v>
      </c>
    </row>
    <row r="582" spans="1:7" x14ac:dyDescent="0.3">
      <c r="A582" s="253">
        <v>43185</v>
      </c>
      <c r="B582" s="110">
        <f t="shared" si="9"/>
        <v>14004.284514952378</v>
      </c>
      <c r="C582" s="290">
        <v>96750</v>
      </c>
      <c r="D582" s="111">
        <f t="shared" si="7"/>
        <v>11969.473944403742</v>
      </c>
      <c r="E582" s="290">
        <v>13050</v>
      </c>
      <c r="F582" s="176">
        <v>6.9085999999999999</v>
      </c>
      <c r="G582" s="106">
        <f t="shared" si="8"/>
        <v>-1300</v>
      </c>
    </row>
    <row r="583" spans="1:7" x14ac:dyDescent="0.3">
      <c r="A583" s="253">
        <v>43186</v>
      </c>
      <c r="B583" s="110">
        <f t="shared" si="9"/>
        <v>14058.564687490954</v>
      </c>
      <c r="C583" s="290">
        <v>97125</v>
      </c>
      <c r="D583" s="111">
        <f t="shared" si="7"/>
        <v>12015.867254265773</v>
      </c>
      <c r="E583" s="290">
        <v>12845</v>
      </c>
      <c r="F583" s="176">
        <v>6.9085999999999999</v>
      </c>
      <c r="G583" s="106">
        <f t="shared" si="8"/>
        <v>375</v>
      </c>
    </row>
    <row r="584" spans="1:7" x14ac:dyDescent="0.3">
      <c r="A584" s="253">
        <v>43187</v>
      </c>
      <c r="B584" s="110">
        <f t="shared" si="9"/>
        <v>13982.572445936948</v>
      </c>
      <c r="C584" s="290">
        <v>96600</v>
      </c>
      <c r="D584" s="111">
        <f t="shared" si="7"/>
        <v>11950.916620458931</v>
      </c>
      <c r="E584" s="290">
        <v>13030</v>
      </c>
      <c r="F584" s="176">
        <v>6.9085999999999999</v>
      </c>
      <c r="G584" s="106">
        <f t="shared" si="8"/>
        <v>-525</v>
      </c>
    </row>
    <row r="585" spans="1:7" x14ac:dyDescent="0.3">
      <c r="A585" s="253">
        <v>43188</v>
      </c>
      <c r="B585" s="110">
        <f t="shared" si="9"/>
        <v>13968.097733259996</v>
      </c>
      <c r="C585" s="290">
        <v>96500</v>
      </c>
      <c r="D585" s="111">
        <f t="shared" si="7"/>
        <v>11938.545071162391</v>
      </c>
      <c r="E585" s="290">
        <v>12925</v>
      </c>
      <c r="F585" s="176">
        <v>6.9085999999999999</v>
      </c>
      <c r="G585" s="106">
        <f t="shared" si="8"/>
        <v>-100</v>
      </c>
    </row>
    <row r="586" spans="1:7" x14ac:dyDescent="0.3">
      <c r="A586" s="253">
        <v>43189</v>
      </c>
      <c r="B586" s="110">
        <f t="shared" si="9"/>
        <v>14239.498595952871</v>
      </c>
      <c r="C586" s="290">
        <v>98375</v>
      </c>
      <c r="D586" s="111">
        <f t="shared" si="7"/>
        <v>12170.51162047254</v>
      </c>
      <c r="E586" s="290">
        <v>13245</v>
      </c>
      <c r="F586" s="176">
        <v>6.9085999999999999</v>
      </c>
      <c r="G586" s="106">
        <f t="shared" si="8"/>
        <v>1875</v>
      </c>
    </row>
    <row r="587" spans="1:7" x14ac:dyDescent="0.3">
      <c r="A587" s="253">
        <v>43192</v>
      </c>
      <c r="B587" s="110">
        <f t="shared" si="9"/>
        <v>14442.144573430218</v>
      </c>
      <c r="C587" s="290">
        <v>99775</v>
      </c>
      <c r="D587" s="111">
        <f t="shared" si="7"/>
        <v>12343.713310624118</v>
      </c>
      <c r="E587" s="290">
        <v>13245</v>
      </c>
      <c r="F587" s="176">
        <v>6.9085999999999999</v>
      </c>
      <c r="G587" s="106">
        <f t="shared" si="8"/>
        <v>1400</v>
      </c>
    </row>
    <row r="588" spans="1:7" x14ac:dyDescent="0.3">
      <c r="A588" s="253">
        <v>43193</v>
      </c>
      <c r="B588" s="110">
        <f t="shared" si="9"/>
        <v>14438.52589526098</v>
      </c>
      <c r="C588" s="290">
        <v>99750</v>
      </c>
      <c r="D588" s="111">
        <f t="shared" si="7"/>
        <v>12340.620423299984</v>
      </c>
      <c r="E588" s="290">
        <v>13245</v>
      </c>
      <c r="F588" s="176">
        <v>6.9085999999999999</v>
      </c>
      <c r="G588" s="106">
        <f t="shared" si="8"/>
        <v>-25</v>
      </c>
    </row>
    <row r="589" spans="1:7" x14ac:dyDescent="0.3">
      <c r="A589" s="253">
        <v>43194</v>
      </c>
      <c r="B589" s="110">
        <f t="shared" si="9"/>
        <v>14456.61928610717</v>
      </c>
      <c r="C589" s="290">
        <v>99875</v>
      </c>
      <c r="D589" s="111">
        <f t="shared" si="7"/>
        <v>12356.084859920658</v>
      </c>
      <c r="E589" s="290">
        <v>13560</v>
      </c>
      <c r="F589" s="176">
        <v>6.9085999999999999</v>
      </c>
      <c r="G589" s="106">
        <f t="shared" si="8"/>
        <v>125</v>
      </c>
    </row>
    <row r="590" spans="1:7" x14ac:dyDescent="0.3">
      <c r="A590" s="253">
        <v>43195</v>
      </c>
      <c r="B590" s="110">
        <f t="shared" si="9"/>
        <v>14456.61928610717</v>
      </c>
      <c r="C590" s="290">
        <v>99875</v>
      </c>
      <c r="D590" s="111">
        <f t="shared" si="7"/>
        <v>12356.084859920658</v>
      </c>
      <c r="E590" s="290">
        <v>13060</v>
      </c>
      <c r="F590" s="176">
        <v>6.9085999999999999</v>
      </c>
      <c r="G590" s="106">
        <f t="shared" si="8"/>
        <v>0</v>
      </c>
    </row>
    <row r="591" spans="1:7" x14ac:dyDescent="0.3">
      <c r="A591" s="253">
        <v>43196</v>
      </c>
      <c r="B591" s="110">
        <f t="shared" si="9"/>
        <v>14456.61928610717</v>
      </c>
      <c r="C591" s="290">
        <v>99875</v>
      </c>
      <c r="D591" s="111">
        <f t="shared" si="7"/>
        <v>12356.084859920658</v>
      </c>
      <c r="E591" s="290">
        <v>13285</v>
      </c>
      <c r="F591" s="176">
        <v>6.9085999999999999</v>
      </c>
      <c r="G591" s="106">
        <f t="shared" si="8"/>
        <v>0</v>
      </c>
    </row>
    <row r="592" spans="1:7" x14ac:dyDescent="0.3">
      <c r="A592" s="253">
        <v>43200</v>
      </c>
      <c r="B592" s="110">
        <f t="shared" si="9"/>
        <v>14576.035665692036</v>
      </c>
      <c r="C592" s="290">
        <v>100700</v>
      </c>
      <c r="D592" s="111">
        <f t="shared" si="7"/>
        <v>12458.150141617125</v>
      </c>
      <c r="E592" s="290">
        <v>13240</v>
      </c>
      <c r="F592" s="176">
        <v>6.9085999999999999</v>
      </c>
      <c r="G592" s="106">
        <f t="shared" si="8"/>
        <v>825</v>
      </c>
    </row>
    <row r="593" spans="1:7" x14ac:dyDescent="0.3">
      <c r="A593" s="253">
        <v>43201</v>
      </c>
      <c r="B593" s="110">
        <f t="shared" si="9"/>
        <v>14699.070723446141</v>
      </c>
      <c r="C593" s="290">
        <v>101550</v>
      </c>
      <c r="D593" s="111">
        <f t="shared" si="7"/>
        <v>12563.308310637727</v>
      </c>
      <c r="E593" s="290">
        <v>13700</v>
      </c>
      <c r="F593" s="176">
        <v>6.9085999999999999</v>
      </c>
      <c r="G593" s="106">
        <f t="shared" si="8"/>
        <v>850</v>
      </c>
    </row>
    <row r="594" spans="1:7" x14ac:dyDescent="0.3">
      <c r="A594" s="253">
        <v>43202</v>
      </c>
      <c r="B594" s="110">
        <f t="shared" si="9"/>
        <v>14677.358654430709</v>
      </c>
      <c r="C594" s="290">
        <v>101400</v>
      </c>
      <c r="D594" s="111">
        <f t="shared" si="7"/>
        <v>12544.750986692914</v>
      </c>
      <c r="E594" s="290">
        <v>13740</v>
      </c>
      <c r="F594" s="176">
        <v>6.9085999999999999</v>
      </c>
      <c r="G594" s="106">
        <f t="shared" si="8"/>
        <v>-150</v>
      </c>
    </row>
    <row r="595" spans="1:7" x14ac:dyDescent="0.3">
      <c r="A595" s="253">
        <v>43203</v>
      </c>
      <c r="B595" s="110">
        <f t="shared" si="9"/>
        <v>14981.327620646731</v>
      </c>
      <c r="C595" s="290">
        <v>103500</v>
      </c>
      <c r="D595" s="111">
        <f t="shared" si="7"/>
        <v>12804.553521920283</v>
      </c>
      <c r="E595" s="290">
        <v>13585</v>
      </c>
      <c r="F595" s="176">
        <v>6.9085999999999999</v>
      </c>
      <c r="G595" s="106">
        <f t="shared" si="8"/>
        <v>2100</v>
      </c>
    </row>
    <row r="596" spans="1:7" x14ac:dyDescent="0.3">
      <c r="A596" s="253">
        <v>43206</v>
      </c>
      <c r="B596" s="110">
        <f t="shared" si="9"/>
        <v>14974.090264308254</v>
      </c>
      <c r="C596" s="290">
        <v>103450</v>
      </c>
      <c r="D596" s="111">
        <f t="shared" si="7"/>
        <v>12798.367747272012</v>
      </c>
      <c r="E596" s="290">
        <v>14005</v>
      </c>
      <c r="F596" s="176">
        <v>6.9085999999999999</v>
      </c>
      <c r="G596" s="106">
        <f t="shared" si="8"/>
        <v>-50</v>
      </c>
    </row>
    <row r="597" spans="1:7" x14ac:dyDescent="0.3">
      <c r="A597" s="253">
        <v>43207</v>
      </c>
      <c r="B597" s="110">
        <f t="shared" si="9"/>
        <v>14952.378195292824</v>
      </c>
      <c r="C597" s="290">
        <v>103300</v>
      </c>
      <c r="D597" s="111">
        <f t="shared" si="7"/>
        <v>12779.810423327201</v>
      </c>
      <c r="E597" s="290">
        <v>14150</v>
      </c>
      <c r="F597" s="176">
        <v>6.9085999999999999</v>
      </c>
      <c r="G597" s="106">
        <f t="shared" si="8"/>
        <v>-150</v>
      </c>
    </row>
    <row r="598" spans="1:7" x14ac:dyDescent="0.3">
      <c r="A598" s="253">
        <v>43208</v>
      </c>
      <c r="B598" s="110">
        <f t="shared" si="9"/>
        <v>14930.666126277394</v>
      </c>
      <c r="C598" s="290">
        <v>103150</v>
      </c>
      <c r="D598" s="111">
        <f t="shared" si="7"/>
        <v>12761.253099382389</v>
      </c>
      <c r="E598" s="290">
        <v>13950</v>
      </c>
      <c r="F598" s="176">
        <v>6.9085999999999999</v>
      </c>
      <c r="G598" s="106">
        <f t="shared" si="8"/>
        <v>-150</v>
      </c>
    </row>
    <row r="599" spans="1:7" x14ac:dyDescent="0.3">
      <c r="A599" s="253">
        <v>43209</v>
      </c>
      <c r="B599" s="110">
        <f t="shared" si="9"/>
        <v>15346.814115739802</v>
      </c>
      <c r="C599" s="290">
        <v>106025</v>
      </c>
      <c r="D599" s="111">
        <f t="shared" si="7"/>
        <v>13116.935141657952</v>
      </c>
      <c r="E599" s="290">
        <v>15105</v>
      </c>
      <c r="F599" s="176">
        <v>6.9085999999999999</v>
      </c>
      <c r="G599" s="106">
        <f t="shared" si="8"/>
        <v>2875</v>
      </c>
    </row>
    <row r="600" spans="1:7" x14ac:dyDescent="0.3">
      <c r="A600" s="253">
        <v>43210</v>
      </c>
      <c r="B600" s="110">
        <f t="shared" si="9"/>
        <v>15223.779057985699</v>
      </c>
      <c r="C600" s="290">
        <v>105175</v>
      </c>
      <c r="D600" s="111">
        <f t="shared" si="7"/>
        <v>13011.77697263735</v>
      </c>
      <c r="E600" s="290">
        <v>15710</v>
      </c>
      <c r="F600" s="176">
        <v>6.9085999999999999</v>
      </c>
      <c r="G600" s="106">
        <f t="shared" si="8"/>
        <v>-850</v>
      </c>
    </row>
    <row r="601" spans="1:7" x14ac:dyDescent="0.3">
      <c r="A601" s="253">
        <v>43213</v>
      </c>
      <c r="B601" s="110">
        <f t="shared" si="9"/>
        <v>15162.261529108648</v>
      </c>
      <c r="C601" s="290">
        <v>104750</v>
      </c>
      <c r="D601" s="111">
        <f t="shared" si="7"/>
        <v>12959.19788812705</v>
      </c>
      <c r="E601" s="290">
        <v>14640</v>
      </c>
      <c r="F601" s="176">
        <v>6.9085999999999999</v>
      </c>
      <c r="G601" s="106">
        <f t="shared" si="8"/>
        <v>-425</v>
      </c>
    </row>
    <row r="602" spans="1:7" x14ac:dyDescent="0.3">
      <c r="A602" s="253">
        <v>43214</v>
      </c>
      <c r="B602" s="110">
        <f t="shared" si="9"/>
        <v>15013.895724169875</v>
      </c>
      <c r="C602" s="290">
        <v>103725</v>
      </c>
      <c r="D602" s="111">
        <f t="shared" si="7"/>
        <v>12832.389507837501</v>
      </c>
      <c r="E602" s="290">
        <v>14050</v>
      </c>
      <c r="F602" s="176">
        <v>6.9085999999999999</v>
      </c>
      <c r="G602" s="106">
        <f t="shared" si="8"/>
        <v>-1025</v>
      </c>
    </row>
    <row r="603" spans="1:7" x14ac:dyDescent="0.3">
      <c r="A603" s="253">
        <v>43216</v>
      </c>
      <c r="B603" s="110">
        <f t="shared" si="9"/>
        <v>15003.039689662161</v>
      </c>
      <c r="C603" s="290">
        <v>103650</v>
      </c>
      <c r="D603" s="111">
        <f t="shared" si="7"/>
        <v>12823.110845865096</v>
      </c>
      <c r="E603" s="290">
        <v>14120</v>
      </c>
      <c r="F603" s="176">
        <v>6.9085999999999999</v>
      </c>
      <c r="G603" s="106">
        <f t="shared" si="8"/>
        <v>-75</v>
      </c>
    </row>
    <row r="604" spans="1:7" x14ac:dyDescent="0.3">
      <c r="A604" s="253">
        <v>43217</v>
      </c>
      <c r="B604" s="110">
        <f t="shared" si="9"/>
        <v>15169.498885447125</v>
      </c>
      <c r="C604" s="290">
        <v>104800</v>
      </c>
      <c r="D604" s="111">
        <f t="shared" si="7"/>
        <v>12965.383662775321</v>
      </c>
      <c r="E604" s="290">
        <v>13945</v>
      </c>
      <c r="F604" s="176">
        <v>6.9085999999999999</v>
      </c>
      <c r="G604" s="106">
        <f t="shared" si="8"/>
        <v>1150</v>
      </c>
    </row>
    <row r="605" spans="1:7" x14ac:dyDescent="0.3">
      <c r="A605" s="253">
        <v>43222</v>
      </c>
      <c r="B605" s="110">
        <f t="shared" si="9"/>
        <v>15046.46382769302</v>
      </c>
      <c r="C605" s="290">
        <v>103950</v>
      </c>
      <c r="D605" s="111">
        <f t="shared" si="7"/>
        <v>12860.225493754719</v>
      </c>
      <c r="E605" s="290">
        <v>13610</v>
      </c>
      <c r="F605" s="176">
        <v>6.9085999999999999</v>
      </c>
      <c r="G605" s="106">
        <f t="shared" si="8"/>
        <v>-850</v>
      </c>
    </row>
    <row r="606" spans="1:7" x14ac:dyDescent="0.3">
      <c r="A606" s="253">
        <v>43223</v>
      </c>
      <c r="B606" s="110">
        <f t="shared" si="9"/>
        <v>15162.261529108648</v>
      </c>
      <c r="C606" s="290">
        <v>104750</v>
      </c>
      <c r="D606" s="111">
        <f t="shared" ref="D606:D633" si="10">+B606/1.17</f>
        <v>12959.19788812705</v>
      </c>
      <c r="E606" s="290">
        <v>13915</v>
      </c>
      <c r="F606" s="176">
        <v>6.9085999999999999</v>
      </c>
      <c r="G606" s="106">
        <f t="shared" si="8"/>
        <v>800</v>
      </c>
    </row>
    <row r="607" spans="1:7" x14ac:dyDescent="0.3">
      <c r="A607" s="253">
        <v>43224</v>
      </c>
      <c r="B607" s="110">
        <f t="shared" si="9"/>
        <v>15075.413253046927</v>
      </c>
      <c r="C607" s="290">
        <v>104150</v>
      </c>
      <c r="D607" s="111">
        <f t="shared" si="10"/>
        <v>12884.968592347801</v>
      </c>
      <c r="E607" s="290">
        <v>13985</v>
      </c>
      <c r="F607" s="176">
        <v>6.9085999999999999</v>
      </c>
      <c r="G607" s="106">
        <f t="shared" si="8"/>
        <v>-600</v>
      </c>
    </row>
    <row r="608" spans="1:7" x14ac:dyDescent="0.3">
      <c r="A608" s="253">
        <v>43227</v>
      </c>
      <c r="B608" s="110">
        <f t="shared" si="9"/>
        <v>15082.650609385404</v>
      </c>
      <c r="C608" s="290">
        <v>104200</v>
      </c>
      <c r="D608" s="111">
        <f t="shared" si="10"/>
        <v>12891.154366996072</v>
      </c>
      <c r="E608" s="290">
        <v>13835</v>
      </c>
      <c r="F608" s="176">
        <v>6.9085999999999999</v>
      </c>
      <c r="G608" s="106">
        <f t="shared" si="8"/>
        <v>50</v>
      </c>
    </row>
    <row r="609" spans="1:7" x14ac:dyDescent="0.3">
      <c r="A609" s="253">
        <v>43228</v>
      </c>
      <c r="B609" s="110">
        <f t="shared" si="9"/>
        <v>15115.218712908549</v>
      </c>
      <c r="C609" s="290">
        <v>104425</v>
      </c>
      <c r="D609" s="111">
        <f t="shared" si="10"/>
        <v>12918.99035291329</v>
      </c>
      <c r="E609" s="290">
        <v>13835</v>
      </c>
      <c r="F609" s="176">
        <v>6.9085999999999999</v>
      </c>
      <c r="G609" s="106">
        <f t="shared" si="8"/>
        <v>225</v>
      </c>
    </row>
    <row r="610" spans="1:7" x14ac:dyDescent="0.3">
      <c r="A610" s="253">
        <v>43229</v>
      </c>
      <c r="B610" s="110">
        <f t="shared" si="9"/>
        <v>15089.887965723881</v>
      </c>
      <c r="C610" s="290">
        <v>104250</v>
      </c>
      <c r="D610" s="111">
        <f t="shared" si="10"/>
        <v>12897.340141644343</v>
      </c>
      <c r="E610" s="290">
        <v>13940</v>
      </c>
      <c r="F610" s="176">
        <v>6.9085999999999999</v>
      </c>
      <c r="G610" s="106">
        <f t="shared" si="8"/>
        <v>-175</v>
      </c>
    </row>
    <row r="611" spans="1:7" x14ac:dyDescent="0.3">
      <c r="A611" s="253">
        <v>43230</v>
      </c>
      <c r="B611" s="110">
        <f t="shared" si="9"/>
        <v>15140.549460093218</v>
      </c>
      <c r="C611" s="290">
        <v>104600</v>
      </c>
      <c r="D611" s="111">
        <f t="shared" si="10"/>
        <v>12940.640564182238</v>
      </c>
      <c r="E611" s="290">
        <v>13790</v>
      </c>
      <c r="F611" s="176">
        <v>6.9085999999999999</v>
      </c>
      <c r="G611" s="106">
        <f t="shared" si="8"/>
        <v>350</v>
      </c>
    </row>
    <row r="612" spans="1:7" x14ac:dyDescent="0.3">
      <c r="A612" s="253">
        <v>43231</v>
      </c>
      <c r="B612" s="110">
        <f t="shared" si="9"/>
        <v>15104.362678400834</v>
      </c>
      <c r="C612" s="290">
        <v>104350</v>
      </c>
      <c r="D612" s="111">
        <f t="shared" si="10"/>
        <v>12909.711690940885</v>
      </c>
      <c r="E612" s="290">
        <v>13810</v>
      </c>
      <c r="F612" s="176">
        <v>6.9085999999999999</v>
      </c>
      <c r="G612" s="106">
        <f t="shared" si="8"/>
        <v>-250</v>
      </c>
    </row>
    <row r="613" spans="1:7" x14ac:dyDescent="0.3">
      <c r="A613" s="253">
        <v>43234</v>
      </c>
      <c r="B613" s="110">
        <f t="shared" si="9"/>
        <v>15209.304345308747</v>
      </c>
      <c r="C613" s="290">
        <v>105075</v>
      </c>
      <c r="D613" s="111">
        <f t="shared" si="10"/>
        <v>12999.40542334081</v>
      </c>
      <c r="E613" s="290">
        <v>13910</v>
      </c>
      <c r="F613" s="176">
        <v>6.9085999999999999</v>
      </c>
      <c r="G613" s="106">
        <f t="shared" si="8"/>
        <v>725</v>
      </c>
    </row>
    <row r="614" spans="1:7" x14ac:dyDescent="0.3">
      <c r="A614" s="253">
        <v>43235</v>
      </c>
      <c r="B614" s="110">
        <f t="shared" si="9"/>
        <v>15437.281069970761</v>
      </c>
      <c r="C614" s="290">
        <v>106650</v>
      </c>
      <c r="D614" s="111">
        <f t="shared" si="10"/>
        <v>13194.257324761335</v>
      </c>
      <c r="E614" s="290">
        <v>14320</v>
      </c>
      <c r="F614" s="176">
        <v>6.9085999999999999</v>
      </c>
      <c r="G614" s="106">
        <f t="shared" si="8"/>
        <v>1575</v>
      </c>
    </row>
    <row r="615" spans="1:7" x14ac:dyDescent="0.3">
      <c r="A615" s="253">
        <v>43236</v>
      </c>
      <c r="B615" s="110">
        <f t="shared" si="9"/>
        <v>15480.705208001622</v>
      </c>
      <c r="C615" s="290">
        <v>106950</v>
      </c>
      <c r="D615" s="111">
        <f t="shared" si="10"/>
        <v>13231.371972650959</v>
      </c>
      <c r="E615" s="290">
        <v>14490</v>
      </c>
      <c r="F615" s="176">
        <v>6.9085999999999999</v>
      </c>
      <c r="G615" s="106">
        <f t="shared" si="8"/>
        <v>300</v>
      </c>
    </row>
    <row r="616" spans="1:7" x14ac:dyDescent="0.3">
      <c r="A616" s="253">
        <v>43237</v>
      </c>
      <c r="B616" s="110">
        <f t="shared" si="9"/>
        <v>15585.646874909533</v>
      </c>
      <c r="C616" s="290">
        <v>107675</v>
      </c>
      <c r="D616" s="111">
        <f t="shared" si="10"/>
        <v>13321.065705050883</v>
      </c>
      <c r="E616" s="290">
        <v>14410</v>
      </c>
      <c r="F616" s="176">
        <v>6.9085999999999999</v>
      </c>
      <c r="G616" s="106">
        <f t="shared" si="8"/>
        <v>725</v>
      </c>
    </row>
    <row r="617" spans="1:7" x14ac:dyDescent="0.3">
      <c r="A617" s="253">
        <v>43238</v>
      </c>
      <c r="B617" s="110">
        <f t="shared" si="9"/>
        <v>15777.436817879165</v>
      </c>
      <c r="C617" s="290">
        <v>109000</v>
      </c>
      <c r="D617" s="111">
        <f t="shared" si="10"/>
        <v>13484.988733230057</v>
      </c>
      <c r="E617" s="290">
        <v>14580</v>
      </c>
      <c r="F617" s="176">
        <v>6.9085999999999999</v>
      </c>
      <c r="G617" s="106">
        <f t="shared" si="8"/>
        <v>1325</v>
      </c>
    </row>
    <row r="618" spans="1:7" x14ac:dyDescent="0.3">
      <c r="A618" s="253">
        <v>43241</v>
      </c>
      <c r="B618" s="110">
        <f t="shared" si="9"/>
        <v>15719.537967171353</v>
      </c>
      <c r="C618" s="290">
        <v>108600</v>
      </c>
      <c r="D618" s="111">
        <f t="shared" si="10"/>
        <v>13435.502536043892</v>
      </c>
      <c r="E618" s="290">
        <v>14750</v>
      </c>
      <c r="F618" s="176">
        <v>6.9085999999999999</v>
      </c>
      <c r="G618" s="106">
        <f t="shared" si="8"/>
        <v>-400</v>
      </c>
    </row>
    <row r="619" spans="1:7" x14ac:dyDescent="0.3">
      <c r="A619" s="253">
        <v>43242</v>
      </c>
      <c r="B619" s="110">
        <f t="shared" si="9"/>
        <v>15723.15664534059</v>
      </c>
      <c r="C619" s="290">
        <v>108625</v>
      </c>
      <c r="D619" s="111">
        <f t="shared" si="10"/>
        <v>13438.595423368026</v>
      </c>
      <c r="E619" s="290">
        <v>14615</v>
      </c>
      <c r="F619" s="176">
        <v>6.9085999999999999</v>
      </c>
      <c r="G619" s="106">
        <f t="shared" si="8"/>
        <v>25</v>
      </c>
    </row>
    <row r="620" spans="1:7" x14ac:dyDescent="0.3">
      <c r="A620" s="253">
        <v>43243</v>
      </c>
      <c r="B620" s="110">
        <f t="shared" si="9"/>
        <v>15665.257794632776</v>
      </c>
      <c r="C620" s="290">
        <v>108225</v>
      </c>
      <c r="D620" s="111">
        <f t="shared" si="10"/>
        <v>13389.109226181861</v>
      </c>
      <c r="E620" s="290">
        <v>14700</v>
      </c>
      <c r="F620" s="176">
        <v>6.9085999999999999</v>
      </c>
      <c r="G620" s="106">
        <f t="shared" si="8"/>
        <v>-400</v>
      </c>
    </row>
    <row r="621" spans="1:7" x14ac:dyDescent="0.3">
      <c r="A621" s="253">
        <v>43244</v>
      </c>
      <c r="B621" s="110">
        <f t="shared" si="9"/>
        <v>15636.30836927887</v>
      </c>
      <c r="C621" s="290">
        <v>108025</v>
      </c>
      <c r="D621" s="111">
        <f t="shared" si="10"/>
        <v>13364.366127588779</v>
      </c>
      <c r="E621" s="290">
        <v>14510</v>
      </c>
      <c r="F621" s="176">
        <v>6.9085999999999999</v>
      </c>
      <c r="G621" s="106">
        <f t="shared" si="8"/>
        <v>-200</v>
      </c>
    </row>
    <row r="622" spans="1:7" x14ac:dyDescent="0.3">
      <c r="A622" s="253">
        <v>43245</v>
      </c>
      <c r="B622" s="110">
        <f t="shared" si="9"/>
        <v>16019.888255218135</v>
      </c>
      <c r="C622" s="290">
        <v>110675</v>
      </c>
      <c r="D622" s="111">
        <f t="shared" si="10"/>
        <v>13692.212183947124</v>
      </c>
      <c r="E622" s="290">
        <v>14525</v>
      </c>
      <c r="F622" s="176">
        <v>6.9085999999999999</v>
      </c>
      <c r="G622" s="106">
        <f t="shared" si="8"/>
        <v>2650</v>
      </c>
    </row>
    <row r="623" spans="1:7" x14ac:dyDescent="0.3">
      <c r="A623" s="253">
        <v>43248</v>
      </c>
      <c r="B623" s="110">
        <f t="shared" si="9"/>
        <v>15889.615841125555</v>
      </c>
      <c r="C623" s="292">
        <v>109775</v>
      </c>
      <c r="D623" s="111">
        <f t="shared" si="10"/>
        <v>13580.868240278252</v>
      </c>
      <c r="E623" s="290">
        <v>14840</v>
      </c>
      <c r="F623" s="176">
        <v>6.9085999999999999</v>
      </c>
      <c r="G623" s="106">
        <f t="shared" si="8"/>
        <v>-900</v>
      </c>
    </row>
    <row r="624" spans="1:7" x14ac:dyDescent="0.3">
      <c r="A624" s="253">
        <v>43249</v>
      </c>
      <c r="B624" s="110">
        <f t="shared" si="9"/>
        <v>16146.541991141476</v>
      </c>
      <c r="C624" s="290">
        <v>111550</v>
      </c>
      <c r="D624" s="111">
        <f t="shared" si="10"/>
        <v>13800.46324029186</v>
      </c>
      <c r="E624" s="290">
        <v>14840</v>
      </c>
      <c r="F624" s="176">
        <v>6.9085999999999999</v>
      </c>
      <c r="G624" s="106">
        <f t="shared" si="8"/>
        <v>1775</v>
      </c>
    </row>
    <row r="625" spans="1:7" x14ac:dyDescent="0.3">
      <c r="A625" s="253">
        <v>43250</v>
      </c>
      <c r="B625" s="110">
        <f t="shared" si="9"/>
        <v>16182.72877283386</v>
      </c>
      <c r="C625" s="290">
        <v>111800</v>
      </c>
      <c r="D625" s="111">
        <f t="shared" si="10"/>
        <v>13831.392113533215</v>
      </c>
      <c r="E625" s="290">
        <v>14880</v>
      </c>
      <c r="F625" s="176">
        <v>6.9085999999999999</v>
      </c>
      <c r="G625" s="106">
        <f t="shared" si="8"/>
        <v>250</v>
      </c>
    </row>
    <row r="626" spans="1:7" x14ac:dyDescent="0.3">
      <c r="A626" s="253">
        <v>43251</v>
      </c>
      <c r="B626" s="110">
        <f t="shared" si="9"/>
        <v>16461.366991865212</v>
      </c>
      <c r="C626" s="290">
        <v>113725</v>
      </c>
      <c r="D626" s="111">
        <f t="shared" si="10"/>
        <v>14069.544437491635</v>
      </c>
      <c r="E626" s="290">
        <v>14870</v>
      </c>
      <c r="F626" s="176">
        <v>6.9085999999999999</v>
      </c>
      <c r="G626" s="106">
        <f t="shared" si="8"/>
        <v>1925</v>
      </c>
    </row>
    <row r="627" spans="1:7" x14ac:dyDescent="0.3">
      <c r="A627" s="253">
        <v>43252</v>
      </c>
      <c r="B627" s="110">
        <f t="shared" si="9"/>
        <v>17058.448889789539</v>
      </c>
      <c r="C627" s="290">
        <v>117850</v>
      </c>
      <c r="D627" s="111">
        <f t="shared" si="10"/>
        <v>14579.870845973966</v>
      </c>
      <c r="E627" s="290">
        <v>15200</v>
      </c>
      <c r="F627" s="176">
        <v>6.9085999999999999</v>
      </c>
      <c r="G627" s="106">
        <f>+C627-C626</f>
        <v>4125</v>
      </c>
    </row>
    <row r="628" spans="1:7" x14ac:dyDescent="0.3">
      <c r="A628" s="253">
        <v>43255</v>
      </c>
      <c r="B628" s="110">
        <f t="shared" si="9"/>
        <v>16964.363257389341</v>
      </c>
      <c r="C628" s="290">
        <v>117200</v>
      </c>
      <c r="D628" s="111">
        <f t="shared" si="10"/>
        <v>14499.455775546447</v>
      </c>
      <c r="E628" s="290">
        <v>15150</v>
      </c>
      <c r="F628" s="176">
        <v>6.9085999999999999</v>
      </c>
      <c r="G628" s="106">
        <f t="shared" si="8"/>
        <v>-650</v>
      </c>
    </row>
    <row r="629" spans="1:7" x14ac:dyDescent="0.3">
      <c r="A629" s="253">
        <v>43256</v>
      </c>
      <c r="B629" s="110">
        <f t="shared" si="9"/>
        <v>16826.853486958284</v>
      </c>
      <c r="C629" s="290">
        <v>116250</v>
      </c>
      <c r="D629" s="111">
        <f t="shared" si="10"/>
        <v>14381.926057229302</v>
      </c>
      <c r="E629" s="290">
        <v>15280</v>
      </c>
      <c r="F629" s="176">
        <v>6.9085999999999999</v>
      </c>
      <c r="G629" s="106">
        <f t="shared" ref="G629:G666" si="11">+C629-C628</f>
        <v>-950</v>
      </c>
    </row>
    <row r="630" spans="1:7" x14ac:dyDescent="0.3">
      <c r="A630" s="253">
        <v>43257</v>
      </c>
      <c r="B630" s="110">
        <f t="shared" si="9"/>
        <v>17094.635671481923</v>
      </c>
      <c r="C630" s="290">
        <v>118100</v>
      </c>
      <c r="D630" s="110">
        <f t="shared" si="10"/>
        <v>14610.79971921532</v>
      </c>
      <c r="E630" s="290">
        <v>15415</v>
      </c>
      <c r="F630" s="176">
        <v>6.9085999999999999</v>
      </c>
      <c r="G630" s="106">
        <f t="shared" si="11"/>
        <v>1850</v>
      </c>
    </row>
    <row r="631" spans="1:7" x14ac:dyDescent="0.3">
      <c r="A631" s="253">
        <v>43258</v>
      </c>
      <c r="B631" s="110">
        <f t="shared" si="9"/>
        <v>17080.160958804969</v>
      </c>
      <c r="C631" s="290">
        <v>118000</v>
      </c>
      <c r="D631" s="110">
        <f t="shared" si="10"/>
        <v>14598.428169918778</v>
      </c>
      <c r="E631" s="290">
        <v>15640</v>
      </c>
      <c r="F631" s="176">
        <v>6.9085999999999999</v>
      </c>
      <c r="G631" s="106">
        <f t="shared" si="11"/>
        <v>-100</v>
      </c>
    </row>
    <row r="632" spans="1:7" x14ac:dyDescent="0.3">
      <c r="A632" s="253">
        <v>43259</v>
      </c>
      <c r="B632" s="110">
        <f t="shared" si="9"/>
        <v>16815.997452450571</v>
      </c>
      <c r="C632" s="290">
        <v>116175</v>
      </c>
      <c r="D632" s="110">
        <f t="shared" si="10"/>
        <v>14372.647395256899</v>
      </c>
      <c r="E632" s="290">
        <v>15750</v>
      </c>
      <c r="F632" s="176">
        <v>6.9085999999999999</v>
      </c>
      <c r="G632" s="106">
        <f t="shared" si="11"/>
        <v>-1825</v>
      </c>
    </row>
    <row r="633" spans="1:7" x14ac:dyDescent="0.3">
      <c r="A633" s="253">
        <v>43262</v>
      </c>
      <c r="B633" s="110">
        <f t="shared" ref="B633:B656" si="12">+IF(F633=0,"",C633/F633)</f>
        <v>16866.658946819905</v>
      </c>
      <c r="C633" s="290">
        <v>116525</v>
      </c>
      <c r="D633" s="110">
        <f t="shared" si="10"/>
        <v>14415.947817794791</v>
      </c>
      <c r="E633" s="290">
        <v>15240</v>
      </c>
      <c r="F633" s="176">
        <v>6.9085999999999999</v>
      </c>
      <c r="G633" s="106">
        <f t="shared" si="11"/>
        <v>350</v>
      </c>
    </row>
    <row r="634" spans="1:7" x14ac:dyDescent="0.3">
      <c r="A634" s="253">
        <v>43263</v>
      </c>
      <c r="B634" s="110">
        <f t="shared" si="12"/>
        <v>16732.767854558086</v>
      </c>
      <c r="C634" s="290">
        <v>115600</v>
      </c>
      <c r="D634" s="110">
        <f>+IF(ISERROR(B634/1.17),0,B634/1.17)</f>
        <v>14301.510986801784</v>
      </c>
      <c r="E634" s="290">
        <v>15310</v>
      </c>
      <c r="F634" s="176">
        <v>6.9085999999999999</v>
      </c>
      <c r="G634" s="106">
        <f t="shared" si="11"/>
        <v>-925</v>
      </c>
    </row>
    <row r="635" spans="1:7" x14ac:dyDescent="0.3">
      <c r="A635" s="253">
        <v>43264</v>
      </c>
      <c r="B635" s="110">
        <f t="shared" si="12"/>
        <v>16696.581072865705</v>
      </c>
      <c r="C635" s="290">
        <v>115350</v>
      </c>
      <c r="D635" s="110">
        <f t="shared" ref="D635:D702" si="13">+IF(ISERROR(B635/1.17),0,B635/1.17)</f>
        <v>14270.582113560433</v>
      </c>
      <c r="E635" s="290">
        <v>15295</v>
      </c>
      <c r="F635" s="176">
        <v>6.9085999999999999</v>
      </c>
      <c r="G635" s="106">
        <f t="shared" si="11"/>
        <v>-250</v>
      </c>
    </row>
    <row r="636" spans="1:7" x14ac:dyDescent="0.3">
      <c r="A636" s="253">
        <v>43265</v>
      </c>
      <c r="B636" s="110">
        <f t="shared" si="12"/>
        <v>17029.49946443563</v>
      </c>
      <c r="C636" s="290">
        <v>117650</v>
      </c>
      <c r="D636" s="110">
        <f t="shared" si="13"/>
        <v>14555.127747380882</v>
      </c>
      <c r="E636" s="290">
        <v>15180</v>
      </c>
      <c r="F636" s="176">
        <v>6.9085999999999999</v>
      </c>
      <c r="G636" s="106">
        <f t="shared" si="11"/>
        <v>2300</v>
      </c>
    </row>
    <row r="637" spans="1:7" x14ac:dyDescent="0.3">
      <c r="A637" s="253">
        <v>43266</v>
      </c>
      <c r="B637" s="110">
        <f t="shared" si="12"/>
        <v>16725.53049821961</v>
      </c>
      <c r="C637" s="290">
        <v>115550</v>
      </c>
      <c r="D637" s="110">
        <f t="shared" si="13"/>
        <v>14295.325212153513</v>
      </c>
      <c r="E637" s="290">
        <v>15245</v>
      </c>
      <c r="F637" s="176">
        <v>6.9085999999999999</v>
      </c>
      <c r="G637" s="106">
        <f t="shared" si="11"/>
        <v>-2100</v>
      </c>
    </row>
    <row r="638" spans="1:7" x14ac:dyDescent="0.3">
      <c r="A638" s="253">
        <v>43269</v>
      </c>
      <c r="B638" s="110">
        <f t="shared" si="12"/>
        <v>16725.53049821961</v>
      </c>
      <c r="C638" s="290">
        <v>115550</v>
      </c>
      <c r="D638" s="110">
        <f t="shared" si="13"/>
        <v>14295.325212153513</v>
      </c>
      <c r="E638" s="290">
        <v>15265</v>
      </c>
      <c r="F638" s="176">
        <v>6.9085999999999999</v>
      </c>
      <c r="G638" s="106">
        <f t="shared" si="11"/>
        <v>0</v>
      </c>
    </row>
    <row r="639" spans="1:7" x14ac:dyDescent="0.3">
      <c r="A639" s="253">
        <v>43270</v>
      </c>
      <c r="B639" s="110">
        <f t="shared" si="12"/>
        <v>16638.682222157891</v>
      </c>
      <c r="C639" s="290">
        <v>114950</v>
      </c>
      <c r="D639" s="110">
        <f t="shared" si="13"/>
        <v>14221.095916374266</v>
      </c>
      <c r="E639" s="290">
        <v>14970</v>
      </c>
      <c r="F639" s="176">
        <v>6.9085999999999999</v>
      </c>
      <c r="G639" s="106">
        <f t="shared" si="11"/>
        <v>-600</v>
      </c>
    </row>
    <row r="640" spans="1:7" x14ac:dyDescent="0.3">
      <c r="A640" s="253">
        <v>43271</v>
      </c>
      <c r="B640" s="110">
        <f t="shared" si="12"/>
        <v>16486.69773904988</v>
      </c>
      <c r="C640" s="290">
        <v>113900</v>
      </c>
      <c r="D640" s="110">
        <f t="shared" si="13"/>
        <v>14091.194648760582</v>
      </c>
      <c r="E640" s="290">
        <v>14545</v>
      </c>
      <c r="F640" s="176">
        <v>6.9085999999999999</v>
      </c>
      <c r="G640" s="106">
        <f t="shared" si="11"/>
        <v>-1050</v>
      </c>
    </row>
    <row r="641" spans="1:7" x14ac:dyDescent="0.3">
      <c r="A641" s="253">
        <v>43272</v>
      </c>
      <c r="B641" s="110">
        <f t="shared" si="12"/>
        <v>16801.522739773616</v>
      </c>
      <c r="C641" s="290">
        <v>116075</v>
      </c>
      <c r="D641" s="110">
        <f t="shared" si="13"/>
        <v>14360.275845960357</v>
      </c>
      <c r="E641" s="290">
        <v>14850</v>
      </c>
      <c r="F641" s="176">
        <v>6.9085999999999999</v>
      </c>
      <c r="G641" s="106">
        <f t="shared" si="11"/>
        <v>2175</v>
      </c>
    </row>
    <row r="642" spans="1:7" x14ac:dyDescent="0.3">
      <c r="A642" s="253">
        <v>43273</v>
      </c>
      <c r="B642" s="110">
        <f t="shared" si="12"/>
        <v>16812.378774281329</v>
      </c>
      <c r="C642" s="290">
        <v>116150</v>
      </c>
      <c r="D642" s="110">
        <f t="shared" si="13"/>
        <v>14369.55450793276</v>
      </c>
      <c r="E642" s="290">
        <v>14980</v>
      </c>
      <c r="F642" s="176">
        <v>6.9085999999999999</v>
      </c>
      <c r="G642" s="106">
        <f t="shared" si="11"/>
        <v>75</v>
      </c>
    </row>
    <row r="643" spans="1:7" x14ac:dyDescent="0.3">
      <c r="A643" s="253">
        <v>43276</v>
      </c>
      <c r="B643" s="110">
        <f t="shared" si="12"/>
        <v>17040.355498943347</v>
      </c>
      <c r="C643" s="290">
        <v>117725</v>
      </c>
      <c r="D643" s="110">
        <f t="shared" si="13"/>
        <v>14564.406409353289</v>
      </c>
      <c r="E643" s="290">
        <v>15255</v>
      </c>
      <c r="F643" s="176">
        <v>6.9085999999999999</v>
      </c>
      <c r="G643" s="106">
        <f t="shared" si="11"/>
        <v>1575</v>
      </c>
    </row>
    <row r="644" spans="1:7" x14ac:dyDescent="0.3">
      <c r="A644" s="253">
        <v>43277</v>
      </c>
      <c r="B644" s="110">
        <f t="shared" si="12"/>
        <v>16682.106360188751</v>
      </c>
      <c r="C644" s="290">
        <v>115250</v>
      </c>
      <c r="D644" s="110">
        <f t="shared" si="13"/>
        <v>14258.210564263891</v>
      </c>
      <c r="E644" s="290">
        <v>15060</v>
      </c>
      <c r="F644" s="176">
        <v>6.9085999999999999</v>
      </c>
      <c r="G644" s="106">
        <f t="shared" si="11"/>
        <v>-2475</v>
      </c>
    </row>
    <row r="645" spans="1:7" x14ac:dyDescent="0.3">
      <c r="A645" s="253">
        <v>43278</v>
      </c>
      <c r="B645" s="110">
        <f t="shared" si="12"/>
        <v>16732.767854558086</v>
      </c>
      <c r="C645" s="290">
        <v>115600</v>
      </c>
      <c r="D645" s="110">
        <f t="shared" si="13"/>
        <v>14301.510986801784</v>
      </c>
      <c r="E645" s="290">
        <v>14570</v>
      </c>
      <c r="F645" s="176">
        <v>6.9085999999999999</v>
      </c>
      <c r="G645" s="106">
        <f t="shared" si="11"/>
        <v>350</v>
      </c>
    </row>
    <row r="646" spans="1:7" x14ac:dyDescent="0.3">
      <c r="A646" s="253">
        <v>43279</v>
      </c>
      <c r="B646" s="110">
        <f t="shared" si="12"/>
        <v>16888.371015835335</v>
      </c>
      <c r="C646" s="290">
        <v>116675</v>
      </c>
      <c r="D646" s="110">
        <f t="shared" si="13"/>
        <v>14434.505141739604</v>
      </c>
      <c r="E646" s="290">
        <v>14700</v>
      </c>
      <c r="F646" s="176">
        <v>6.9085999999999999</v>
      </c>
      <c r="G646" s="106">
        <f t="shared" si="11"/>
        <v>1075</v>
      </c>
    </row>
    <row r="647" spans="1:7" x14ac:dyDescent="0.3">
      <c r="A647" s="253">
        <v>43280</v>
      </c>
      <c r="B647" s="110">
        <f t="shared" si="12"/>
        <v>16808.760096112092</v>
      </c>
      <c r="C647" s="290">
        <v>116125</v>
      </c>
      <c r="D647" s="110">
        <f t="shared" si="13"/>
        <v>14366.461620608627</v>
      </c>
      <c r="E647" s="290">
        <v>14720</v>
      </c>
      <c r="F647" s="176">
        <v>6.9085999999999999</v>
      </c>
      <c r="G647" s="106">
        <f t="shared" si="11"/>
        <v>-550</v>
      </c>
    </row>
    <row r="648" spans="1:7" x14ac:dyDescent="0.3">
      <c r="A648" s="253">
        <v>43283</v>
      </c>
      <c r="B648" s="110">
        <f t="shared" si="12"/>
        <v>16891.989694004573</v>
      </c>
      <c r="C648" s="290">
        <v>116700</v>
      </c>
      <c r="D648" s="110">
        <f t="shared" si="13"/>
        <v>14437.598029063738</v>
      </c>
      <c r="E648" s="290">
        <v>14910</v>
      </c>
      <c r="F648" s="176">
        <v>6.9085999999999999</v>
      </c>
      <c r="G648" s="106">
        <f t="shared" si="11"/>
        <v>575</v>
      </c>
    </row>
    <row r="649" spans="1:7" x14ac:dyDescent="0.3">
      <c r="A649" s="253">
        <v>43284</v>
      </c>
      <c r="B649" s="110">
        <f t="shared" si="12"/>
        <v>16700.199751034943</v>
      </c>
      <c r="C649" s="290">
        <v>115375</v>
      </c>
      <c r="D649" s="110">
        <f t="shared" si="13"/>
        <v>14273.675000884567</v>
      </c>
      <c r="E649" s="290">
        <v>14575</v>
      </c>
      <c r="F649" s="176">
        <v>6.9085999999999999</v>
      </c>
      <c r="G649" s="106">
        <f t="shared" si="11"/>
        <v>-1325</v>
      </c>
    </row>
    <row r="650" spans="1:7" x14ac:dyDescent="0.3">
      <c r="A650" s="253">
        <v>43285</v>
      </c>
      <c r="B650" s="110">
        <f t="shared" si="12"/>
        <v>16522.884520742264</v>
      </c>
      <c r="C650" s="290">
        <v>114150</v>
      </c>
      <c r="D650" s="110">
        <f t="shared" si="13"/>
        <v>14122.123522001935</v>
      </c>
      <c r="E650" s="290">
        <v>14620</v>
      </c>
      <c r="F650" s="176">
        <v>6.9085999999999999</v>
      </c>
      <c r="G650" s="106">
        <f t="shared" si="11"/>
        <v>-1225</v>
      </c>
    </row>
    <row r="651" spans="1:7" x14ac:dyDescent="0.3">
      <c r="A651" s="253">
        <v>43286</v>
      </c>
      <c r="B651" s="110">
        <f t="shared" si="12"/>
        <v>16244.246301710911</v>
      </c>
      <c r="C651" s="290">
        <v>112225</v>
      </c>
      <c r="D651" s="110">
        <f t="shared" si="13"/>
        <v>13883.971198043515</v>
      </c>
      <c r="E651" s="290">
        <v>14100</v>
      </c>
      <c r="F651" s="176">
        <v>6.9085999999999999</v>
      </c>
      <c r="G651" s="106">
        <f t="shared" si="11"/>
        <v>-1925</v>
      </c>
    </row>
    <row r="652" spans="1:7" x14ac:dyDescent="0.3">
      <c r="A652" s="253">
        <v>43287</v>
      </c>
      <c r="B652" s="110">
        <f t="shared" si="12"/>
        <v>16276.814405234056</v>
      </c>
      <c r="C652" s="290">
        <v>112450</v>
      </c>
      <c r="D652" s="110">
        <f t="shared" si="13"/>
        <v>13911.807183960733</v>
      </c>
      <c r="E652" s="290">
        <v>14170</v>
      </c>
      <c r="F652" s="176">
        <v>6.9085999999999999</v>
      </c>
      <c r="G652" s="106">
        <f t="shared" si="11"/>
        <v>225</v>
      </c>
    </row>
    <row r="653" spans="1:7" x14ac:dyDescent="0.3">
      <c r="A653" s="253">
        <v>43291</v>
      </c>
      <c r="B653" s="110">
        <f t="shared" si="12"/>
        <v>16237.008945372434</v>
      </c>
      <c r="C653" s="290">
        <v>112175</v>
      </c>
      <c r="D653" s="110">
        <f t="shared" si="13"/>
        <v>13877.785423395244</v>
      </c>
      <c r="E653" s="290">
        <v>13970</v>
      </c>
      <c r="F653" s="176">
        <v>6.9085999999999999</v>
      </c>
      <c r="G653" s="106">
        <f t="shared" si="11"/>
        <v>-275</v>
      </c>
    </row>
    <row r="654" spans="1:7" x14ac:dyDescent="0.3">
      <c r="A654" s="253">
        <v>43292</v>
      </c>
      <c r="B654" s="110">
        <f t="shared" si="12"/>
        <v>15871.522450279363</v>
      </c>
      <c r="C654" s="290">
        <v>109650</v>
      </c>
      <c r="D654" s="110">
        <f t="shared" si="13"/>
        <v>13565.403803657575</v>
      </c>
      <c r="E654" s="290">
        <v>13960</v>
      </c>
      <c r="F654" s="176">
        <v>6.9085999999999999</v>
      </c>
      <c r="G654" s="106">
        <f t="shared" si="11"/>
        <v>-2525</v>
      </c>
    </row>
    <row r="655" spans="1:7" x14ac:dyDescent="0.3">
      <c r="A655" s="253">
        <v>43293</v>
      </c>
      <c r="B655" s="110">
        <f t="shared" si="12"/>
        <v>16385.374750311206</v>
      </c>
      <c r="C655" s="290">
        <v>113200</v>
      </c>
      <c r="D655" s="110">
        <f t="shared" si="13"/>
        <v>14004.593803684793</v>
      </c>
      <c r="E655" s="290">
        <v>13630</v>
      </c>
      <c r="F655" s="176">
        <v>6.9085999999999999</v>
      </c>
      <c r="G655" s="106">
        <f t="shared" si="11"/>
        <v>3550</v>
      </c>
    </row>
    <row r="656" spans="1:7" x14ac:dyDescent="0.3">
      <c r="A656" s="253">
        <v>43294</v>
      </c>
      <c r="B656" s="110">
        <f t="shared" si="12"/>
        <v>16381.756072141969</v>
      </c>
      <c r="C656" s="290">
        <v>113175</v>
      </c>
      <c r="D656" s="110">
        <f t="shared" si="13"/>
        <v>14001.500916360657</v>
      </c>
      <c r="E656" s="290">
        <v>14055</v>
      </c>
      <c r="F656" s="176">
        <v>6.9085999999999999</v>
      </c>
      <c r="G656" s="106">
        <f t="shared" si="11"/>
        <v>-25</v>
      </c>
    </row>
    <row r="657" spans="1:7" x14ac:dyDescent="0.3">
      <c r="A657" s="253">
        <v>43297</v>
      </c>
      <c r="B657" s="110">
        <f t="shared" ref="B657:B707" si="14">+IF(F657=0,"",C657/F657)</f>
        <v>16153.779347479953</v>
      </c>
      <c r="C657" s="290">
        <v>111600</v>
      </c>
      <c r="D657" s="110">
        <f t="shared" si="13"/>
        <v>13806.649014940131</v>
      </c>
      <c r="E657" s="290">
        <v>13870</v>
      </c>
      <c r="F657" s="176">
        <v>6.9085999999999999</v>
      </c>
      <c r="G657" s="106">
        <f t="shared" si="11"/>
        <v>-1575</v>
      </c>
    </row>
    <row r="658" spans="1:7" x14ac:dyDescent="0.3">
      <c r="A658" s="253">
        <v>43298</v>
      </c>
      <c r="B658" s="110">
        <f t="shared" si="14"/>
        <v>15896.85319746403</v>
      </c>
      <c r="C658" s="290">
        <v>109825</v>
      </c>
      <c r="D658" s="110">
        <f t="shared" si="13"/>
        <v>13587.054014926522</v>
      </c>
      <c r="E658" s="290">
        <v>13680</v>
      </c>
      <c r="F658" s="176">
        <v>6.9085999999999999</v>
      </c>
      <c r="G658" s="106">
        <f t="shared" si="11"/>
        <v>-1775</v>
      </c>
    </row>
    <row r="659" spans="1:7" x14ac:dyDescent="0.3">
      <c r="A659" s="253">
        <v>43299</v>
      </c>
      <c r="B659" s="110">
        <f t="shared" si="14"/>
        <v>15802.767565063834</v>
      </c>
      <c r="C659" s="290">
        <v>109175</v>
      </c>
      <c r="D659" s="110">
        <f t="shared" si="13"/>
        <v>13506.638944499004</v>
      </c>
      <c r="E659" s="290">
        <v>13460</v>
      </c>
      <c r="F659" s="176">
        <v>6.9085999999999999</v>
      </c>
      <c r="G659" s="106">
        <f t="shared" si="11"/>
        <v>-650</v>
      </c>
    </row>
    <row r="660" spans="1:7" x14ac:dyDescent="0.3">
      <c r="A660" s="253">
        <v>43300</v>
      </c>
      <c r="B660" s="110">
        <f t="shared" si="14"/>
        <v>15871.522450279363</v>
      </c>
      <c r="C660" s="292">
        <v>109650</v>
      </c>
      <c r="D660" s="110">
        <f t="shared" si="13"/>
        <v>13565.403803657575</v>
      </c>
      <c r="E660" s="290">
        <v>13315</v>
      </c>
      <c r="F660" s="176">
        <v>6.9085999999999999</v>
      </c>
      <c r="G660" s="106">
        <f t="shared" si="11"/>
        <v>475</v>
      </c>
    </row>
    <row r="661" spans="1:7" x14ac:dyDescent="0.3">
      <c r="A661" s="253">
        <v>43301</v>
      </c>
      <c r="B661" s="110">
        <f t="shared" si="14"/>
        <v>15784.674174217642</v>
      </c>
      <c r="C661" s="290">
        <v>109050</v>
      </c>
      <c r="D661" s="110">
        <f t="shared" si="13"/>
        <v>13491.174507878328</v>
      </c>
      <c r="E661" s="290">
        <v>13220</v>
      </c>
      <c r="F661" s="176">
        <v>6.9085999999999999</v>
      </c>
      <c r="G661" s="106">
        <f t="shared" si="11"/>
        <v>-600</v>
      </c>
    </row>
    <row r="662" spans="1:7" x14ac:dyDescent="0.3">
      <c r="A662" s="253">
        <v>43304</v>
      </c>
      <c r="B662" s="110">
        <f t="shared" si="14"/>
        <v>15820.860955910026</v>
      </c>
      <c r="C662" s="290">
        <v>109300</v>
      </c>
      <c r="D662" s="110">
        <f t="shared" si="13"/>
        <v>13522.103381119681</v>
      </c>
      <c r="E662" s="290">
        <v>13425</v>
      </c>
      <c r="F662" s="176">
        <v>6.9085999999999999</v>
      </c>
      <c r="G662" s="106">
        <f t="shared" si="11"/>
        <v>250</v>
      </c>
    </row>
    <row r="663" spans="1:7" x14ac:dyDescent="0.3">
      <c r="A663" s="253">
        <v>43305</v>
      </c>
      <c r="B663" s="110">
        <f t="shared" si="14"/>
        <v>15904.090553802507</v>
      </c>
      <c r="C663" s="290">
        <v>109875</v>
      </c>
      <c r="D663" s="110">
        <f t="shared" si="13"/>
        <v>13593.239789574793</v>
      </c>
      <c r="E663" s="290">
        <v>13440</v>
      </c>
      <c r="F663" s="176">
        <v>6.9085999999999999</v>
      </c>
      <c r="G663" s="106">
        <f t="shared" si="11"/>
        <v>575</v>
      </c>
    </row>
    <row r="664" spans="1:7" x14ac:dyDescent="0.3">
      <c r="A664" s="253">
        <v>43306</v>
      </c>
      <c r="B664" s="110">
        <f t="shared" si="14"/>
        <v>16099.499174941378</v>
      </c>
      <c r="C664" s="290">
        <v>111225</v>
      </c>
      <c r="D664" s="110">
        <f t="shared" si="13"/>
        <v>13760.255705078102</v>
      </c>
      <c r="E664" s="290">
        <v>13435</v>
      </c>
      <c r="F664" s="176">
        <v>6.9085999999999999</v>
      </c>
      <c r="G664" s="106">
        <f t="shared" si="11"/>
        <v>1350</v>
      </c>
    </row>
    <row r="665" spans="1:7" x14ac:dyDescent="0.3">
      <c r="A665" s="253">
        <v>43307</v>
      </c>
      <c r="B665" s="110">
        <f t="shared" si="14"/>
        <v>16117.592565787569</v>
      </c>
      <c r="C665" s="290">
        <v>111350</v>
      </c>
      <c r="D665" s="110">
        <f t="shared" si="13"/>
        <v>13775.720141698777</v>
      </c>
      <c r="E665" s="290">
        <v>13535</v>
      </c>
      <c r="F665" s="176">
        <v>6.9085999999999999</v>
      </c>
      <c r="G665" s="106">
        <f t="shared" si="11"/>
        <v>125</v>
      </c>
    </row>
    <row r="666" spans="1:7" x14ac:dyDescent="0.3">
      <c r="A666" s="253">
        <v>43308</v>
      </c>
      <c r="B666" s="110">
        <f t="shared" si="14"/>
        <v>16251.483658049388</v>
      </c>
      <c r="C666" s="290">
        <v>112275</v>
      </c>
      <c r="D666" s="110">
        <f t="shared" si="13"/>
        <v>13890.156972691786</v>
      </c>
      <c r="E666" s="290">
        <v>13575</v>
      </c>
      <c r="F666" s="176">
        <v>6.9085999999999999</v>
      </c>
      <c r="G666" s="106">
        <f t="shared" si="11"/>
        <v>925</v>
      </c>
    </row>
    <row r="667" spans="1:7" x14ac:dyDescent="0.3">
      <c r="A667" s="253">
        <v>43311</v>
      </c>
      <c r="B667" s="110">
        <f t="shared" si="14"/>
        <v>16291.28911791101</v>
      </c>
      <c r="C667" s="290">
        <v>112550</v>
      </c>
      <c r="D667" s="110">
        <f t="shared" si="13"/>
        <v>13924.178733257275</v>
      </c>
      <c r="E667" s="290">
        <v>13720</v>
      </c>
      <c r="F667" s="176">
        <v>6.9085999999999999</v>
      </c>
      <c r="G667" s="106">
        <f>+C667-C666</f>
        <v>275</v>
      </c>
    </row>
    <row r="668" spans="1:7" x14ac:dyDescent="0.3">
      <c r="A668" s="253">
        <v>43312</v>
      </c>
      <c r="B668" s="110">
        <f t="shared" si="14"/>
        <v>16509.447785162523</v>
      </c>
      <c r="C668" s="290">
        <v>112675</v>
      </c>
      <c r="D668" s="110">
        <f t="shared" si="13"/>
        <v>14110.639132617542</v>
      </c>
      <c r="E668" s="290">
        <v>13700</v>
      </c>
      <c r="F668" s="178">
        <f>USD_CNY!B910</f>
        <v>6.8248800000000003</v>
      </c>
      <c r="G668" s="106">
        <f>+C668-C667</f>
        <v>125</v>
      </c>
    </row>
    <row r="669" spans="1:7" x14ac:dyDescent="0.3">
      <c r="A669" s="352">
        <v>43313</v>
      </c>
      <c r="B669" s="110">
        <f t="shared" si="14"/>
        <v>16713.239325649458</v>
      </c>
      <c r="C669" s="353">
        <v>113700</v>
      </c>
      <c r="D669" s="110">
        <f t="shared" si="13"/>
        <v>14284.81993645253</v>
      </c>
      <c r="E669" s="353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2">
        <v>43314</v>
      </c>
      <c r="B670" s="110">
        <f t="shared" si="14"/>
        <v>16289.962803485743</v>
      </c>
      <c r="C670" s="353">
        <v>111150</v>
      </c>
      <c r="D670" s="110">
        <f t="shared" si="13"/>
        <v>13923.045131184397</v>
      </c>
      <c r="E670" s="353">
        <v>13780</v>
      </c>
      <c r="F670" s="178">
        <f>USD_CNY!B912</f>
        <v>6.8232200000000001</v>
      </c>
      <c r="G670" s="106">
        <f t="shared" si="15"/>
        <v>-2550</v>
      </c>
    </row>
    <row r="671" spans="1:7" x14ac:dyDescent="0.3">
      <c r="A671" s="352">
        <v>43315</v>
      </c>
      <c r="B671" s="110">
        <f t="shared" si="14"/>
        <v>16058.416441725281</v>
      </c>
      <c r="C671" s="353">
        <v>110475</v>
      </c>
      <c r="D671" s="110">
        <f t="shared" si="13"/>
        <v>13725.142257884856</v>
      </c>
      <c r="E671" s="353">
        <v>13225</v>
      </c>
      <c r="F671" s="178">
        <f>USD_CNY!B913</f>
        <v>6.8795700000000002</v>
      </c>
      <c r="G671" s="106">
        <f t="shared" si="15"/>
        <v>-675</v>
      </c>
    </row>
    <row r="672" spans="1:7" x14ac:dyDescent="0.3">
      <c r="A672" s="352">
        <v>43318</v>
      </c>
      <c r="B672" s="110">
        <f t="shared" si="14"/>
        <v>16131.081651460559</v>
      </c>
      <c r="C672" s="353">
        <v>110450</v>
      </c>
      <c r="D672" s="110">
        <f t="shared" si="13"/>
        <v>13787.249274752616</v>
      </c>
      <c r="E672" s="353">
        <v>13130</v>
      </c>
      <c r="F672" s="178">
        <f>USD_CNY!B914</f>
        <v>6.8470300000000002</v>
      </c>
      <c r="G672" s="106">
        <f t="shared" si="15"/>
        <v>-25</v>
      </c>
    </row>
    <row r="673" spans="1:7" x14ac:dyDescent="0.3">
      <c r="A673" s="352">
        <v>43319</v>
      </c>
      <c r="B673" s="110">
        <f t="shared" si="14"/>
        <v>16458.821986859166</v>
      </c>
      <c r="C673" s="353">
        <v>112975</v>
      </c>
      <c r="D673" s="110">
        <f t="shared" si="13"/>
        <v>14067.36921953775</v>
      </c>
      <c r="E673" s="353">
        <v>13225</v>
      </c>
      <c r="F673" s="178">
        <f>USD_CNY!B915</f>
        <v>6.8640999999999996</v>
      </c>
      <c r="G673" s="106">
        <f t="shared" si="15"/>
        <v>2525</v>
      </c>
    </row>
    <row r="674" spans="1:7" x14ac:dyDescent="0.3">
      <c r="A674" s="352">
        <v>43320</v>
      </c>
      <c r="B674" s="110">
        <f t="shared" si="14"/>
        <v>16741.832581674182</v>
      </c>
      <c r="C674" s="353">
        <v>114150</v>
      </c>
      <c r="D674" s="110">
        <f t="shared" si="13"/>
        <v>14309.258616815541</v>
      </c>
      <c r="E674" s="353">
        <v>13750</v>
      </c>
      <c r="F674" s="178">
        <f>USD_CNY!B916</f>
        <v>6.8182499999999999</v>
      </c>
      <c r="G674" s="106">
        <f t="shared" si="15"/>
        <v>1175</v>
      </c>
    </row>
    <row r="675" spans="1:7" x14ac:dyDescent="0.3">
      <c r="A675" s="352">
        <v>43321</v>
      </c>
      <c r="B675" s="110">
        <f t="shared" si="14"/>
        <v>16755.776767472467</v>
      </c>
      <c r="C675" s="290">
        <v>114325</v>
      </c>
      <c r="D675" s="110">
        <f t="shared" si="13"/>
        <v>14321.176724335442</v>
      </c>
      <c r="E675" s="290">
        <v>13920</v>
      </c>
      <c r="F675" s="178">
        <f>USD_CNY!B917</f>
        <v>6.8230199999999996</v>
      </c>
      <c r="G675" s="106">
        <f t="shared" si="15"/>
        <v>175</v>
      </c>
    </row>
    <row r="676" spans="1:7" x14ac:dyDescent="0.3">
      <c r="A676" s="352">
        <v>43322</v>
      </c>
      <c r="B676" s="110">
        <f t="shared" si="14"/>
        <v>16671.828298794226</v>
      </c>
      <c r="C676" s="290">
        <v>114125</v>
      </c>
      <c r="D676" s="110">
        <f t="shared" si="13"/>
        <v>14249.425896405322</v>
      </c>
      <c r="E676" s="290">
        <v>14060</v>
      </c>
      <c r="F676" s="178">
        <f>USD_CNY!B918</f>
        <v>6.8453799999999996</v>
      </c>
      <c r="G676" s="106">
        <f t="shared" si="15"/>
        <v>-200</v>
      </c>
    </row>
    <row r="677" spans="1:7" x14ac:dyDescent="0.3">
      <c r="A677" s="352">
        <v>43325</v>
      </c>
      <c r="B677" s="110">
        <f t="shared" si="14"/>
        <v>16564.729867482161</v>
      </c>
      <c r="C677" s="290">
        <v>113750</v>
      </c>
      <c r="D677" s="110">
        <f t="shared" si="13"/>
        <v>14157.888775625779</v>
      </c>
      <c r="E677" s="290">
        <v>13635</v>
      </c>
      <c r="F677" s="178">
        <f>USD_CNY!B919</f>
        <v>6.867</v>
      </c>
      <c r="G677" s="106">
        <f t="shared" si="15"/>
        <v>-375</v>
      </c>
    </row>
    <row r="678" spans="1:7" x14ac:dyDescent="0.3">
      <c r="A678" s="352">
        <v>43326</v>
      </c>
      <c r="B678" s="110">
        <f t="shared" si="14"/>
        <v>16297.81065955894</v>
      </c>
      <c r="C678" s="290">
        <v>112325</v>
      </c>
      <c r="D678" s="110">
        <f t="shared" si="13"/>
        <v>13929.752700477728</v>
      </c>
      <c r="E678" s="290">
        <v>13680</v>
      </c>
      <c r="F678" s="178">
        <f>USD_CNY!B920</f>
        <v>6.8920300000000001</v>
      </c>
      <c r="G678" s="106">
        <f t="shared" si="15"/>
        <v>-1425</v>
      </c>
    </row>
    <row r="679" spans="1:7" x14ac:dyDescent="0.3">
      <c r="A679" s="352">
        <v>43327</v>
      </c>
      <c r="B679" s="110">
        <f t="shared" si="14"/>
        <v>16211.158499434243</v>
      </c>
      <c r="C679" s="290">
        <v>111750</v>
      </c>
      <c r="D679" s="110">
        <f t="shared" si="13"/>
        <v>13855.691025157474</v>
      </c>
      <c r="E679" s="290">
        <v>13345</v>
      </c>
      <c r="F679" s="178">
        <f>USD_CNY!B921</f>
        <v>6.8933999999999997</v>
      </c>
      <c r="G679" s="106">
        <f t="shared" si="15"/>
        <v>-575</v>
      </c>
    </row>
    <row r="680" spans="1:7" x14ac:dyDescent="0.3">
      <c r="A680" s="352">
        <v>43328</v>
      </c>
      <c r="B680" s="110">
        <f t="shared" si="14"/>
        <v>15679.216759052624</v>
      </c>
      <c r="C680" s="290">
        <v>108900</v>
      </c>
      <c r="D680" s="110">
        <f t="shared" si="13"/>
        <v>13401.039965002245</v>
      </c>
      <c r="E680" s="290">
        <v>12985</v>
      </c>
      <c r="F680" s="178">
        <f>USD_CNY!B922</f>
        <v>6.9455</v>
      </c>
      <c r="G680" s="106">
        <f t="shared" si="15"/>
        <v>-2850</v>
      </c>
    </row>
    <row r="681" spans="1:7" x14ac:dyDescent="0.3">
      <c r="A681" s="352">
        <v>43329</v>
      </c>
      <c r="B681" s="110">
        <f t="shared" si="14"/>
        <v>16177.006634103667</v>
      </c>
      <c r="C681" s="290">
        <v>110950</v>
      </c>
      <c r="D681" s="110">
        <f t="shared" si="13"/>
        <v>13826.501396669802</v>
      </c>
      <c r="E681" s="290">
        <v>13115</v>
      </c>
      <c r="F681" s="178">
        <f>USD_CNY!B923</f>
        <v>6.8585000000000003</v>
      </c>
      <c r="G681" s="106">
        <f t="shared" si="15"/>
        <v>2050</v>
      </c>
    </row>
    <row r="682" spans="1:7" x14ac:dyDescent="0.3">
      <c r="A682" s="352">
        <v>43332</v>
      </c>
      <c r="B682" s="110">
        <f t="shared" si="14"/>
        <v>16426.721678444454</v>
      </c>
      <c r="C682" s="290">
        <v>112275</v>
      </c>
      <c r="D682" s="110">
        <f t="shared" si="13"/>
        <v>14039.933058499533</v>
      </c>
      <c r="E682" s="290">
        <v>13240</v>
      </c>
      <c r="F682" s="178">
        <f>USD_CNY!B924</f>
        <v>6.8349000000000002</v>
      </c>
      <c r="G682" s="106">
        <f t="shared" si="15"/>
        <v>1325</v>
      </c>
    </row>
    <row r="683" spans="1:7" x14ac:dyDescent="0.3">
      <c r="A683" s="352">
        <v>43333</v>
      </c>
      <c r="B683" s="110">
        <f>+IF(F683=0,"",C683/F683)</f>
        <v>16494.418455604446</v>
      </c>
      <c r="C683" s="290">
        <v>112725</v>
      </c>
      <c r="D683" s="110">
        <f>+IF(ISERROR(B683/1.17),0,B683/1.17)</f>
        <v>14097.793551798672</v>
      </c>
      <c r="E683" s="290">
        <v>13560</v>
      </c>
      <c r="F683" s="178">
        <f>USD_CNY!B925</f>
        <v>6.83413</v>
      </c>
      <c r="G683" s="106">
        <f>+C683-C682</f>
        <v>450</v>
      </c>
    </row>
    <row r="684" spans="1:7" x14ac:dyDescent="0.3">
      <c r="A684" s="352">
        <v>43334</v>
      </c>
      <c r="B684" s="110">
        <f t="shared" si="14"/>
        <v>16473.650215230311</v>
      </c>
      <c r="C684" s="290">
        <v>112475</v>
      </c>
      <c r="D684" s="110">
        <f t="shared" si="13"/>
        <v>14080.042919000267</v>
      </c>
      <c r="E684" s="290">
        <v>13680</v>
      </c>
      <c r="F684" s="178">
        <f>USD_CNY!B926</f>
        <v>6.8275699999999997</v>
      </c>
      <c r="G684" s="106">
        <f t="shared" si="15"/>
        <v>-250</v>
      </c>
    </row>
    <row r="685" spans="1:7" x14ac:dyDescent="0.3">
      <c r="A685" s="352">
        <v>43335</v>
      </c>
      <c r="B685" s="110">
        <f t="shared" si="14"/>
        <v>16258.143679336235</v>
      </c>
      <c r="C685" s="290">
        <v>111300</v>
      </c>
      <c r="D685" s="110">
        <f t="shared" si="13"/>
        <v>13895.849298577979</v>
      </c>
      <c r="E685" s="290">
        <v>13570</v>
      </c>
      <c r="F685" s="178">
        <f>USD_CNY!B927</f>
        <v>6.8457999999999997</v>
      </c>
      <c r="G685" s="106">
        <f t="shared" si="15"/>
        <v>-1175</v>
      </c>
    </row>
    <row r="686" spans="1:7" x14ac:dyDescent="0.3">
      <c r="A686" s="352">
        <v>43336</v>
      </c>
      <c r="B686" s="110">
        <f t="shared" si="14"/>
        <v>16023.757814211454</v>
      </c>
      <c r="C686" s="290">
        <v>110450</v>
      </c>
      <c r="D686" s="110">
        <f t="shared" si="13"/>
        <v>13695.51949932603</v>
      </c>
      <c r="E686" s="290">
        <v>13140</v>
      </c>
      <c r="F686" s="178">
        <f>USD_CNY!B928</f>
        <v>6.8928900000000004</v>
      </c>
      <c r="G686" s="106">
        <f t="shared" si="15"/>
        <v>-850</v>
      </c>
    </row>
    <row r="687" spans="1:7" x14ac:dyDescent="0.3">
      <c r="A687" s="352">
        <v>43339</v>
      </c>
      <c r="B687" s="110">
        <f t="shared" si="14"/>
        <v>16088.519209162514</v>
      </c>
      <c r="C687" s="290">
        <v>109400</v>
      </c>
      <c r="D687" s="110">
        <f t="shared" si="13"/>
        <v>13750.871118942321</v>
      </c>
      <c r="E687" s="290">
        <v>13310</v>
      </c>
      <c r="F687" s="178">
        <f>USD_CNY!B929</f>
        <v>6.7998799999999999</v>
      </c>
      <c r="G687" s="106">
        <f t="shared" si="15"/>
        <v>-1050</v>
      </c>
    </row>
    <row r="688" spans="1:7" x14ac:dyDescent="0.3">
      <c r="A688" s="352">
        <v>43340</v>
      </c>
      <c r="B688" s="110">
        <f t="shared" si="14"/>
        <v>16105.003444763077</v>
      </c>
      <c r="C688" s="290">
        <v>109400</v>
      </c>
      <c r="D688" s="110">
        <f t="shared" si="13"/>
        <v>13764.960209199211</v>
      </c>
      <c r="E688" s="290">
        <v>13310</v>
      </c>
      <c r="F688" s="178">
        <f>USD_CNY!B930</f>
        <v>6.7929199999999996</v>
      </c>
      <c r="G688" s="106">
        <f t="shared" si="15"/>
        <v>0</v>
      </c>
    </row>
    <row r="689" spans="1:7" x14ac:dyDescent="0.3">
      <c r="A689" s="352">
        <v>43341</v>
      </c>
      <c r="B689" s="110">
        <f t="shared" si="14"/>
        <v>16373.249794093423</v>
      </c>
      <c r="C689" s="290">
        <v>111325</v>
      </c>
      <c r="D689" s="110">
        <f t="shared" si="13"/>
        <v>13994.230593242242</v>
      </c>
      <c r="E689" s="290">
        <v>13460</v>
      </c>
      <c r="F689" s="178">
        <f>USD_CNY!B931</f>
        <v>6.7991999999999999</v>
      </c>
      <c r="G689" s="106">
        <f t="shared" si="15"/>
        <v>1925</v>
      </c>
    </row>
    <row r="690" spans="1:7" x14ac:dyDescent="0.3">
      <c r="A690" s="352">
        <v>43342</v>
      </c>
      <c r="B690" s="110">
        <f t="shared" si="14"/>
        <v>16047.824257461658</v>
      </c>
      <c r="C690" s="290">
        <v>110600</v>
      </c>
      <c r="D690" s="110">
        <f t="shared" si="13"/>
        <v>13716.089108941589</v>
      </c>
      <c r="E690" s="290">
        <v>13415</v>
      </c>
      <c r="F690" s="178">
        <f>USD_CNY!B932</f>
        <v>6.8918999999999997</v>
      </c>
      <c r="G690" s="106">
        <f t="shared" si="15"/>
        <v>-725</v>
      </c>
    </row>
    <row r="691" spans="1:7" x14ac:dyDescent="0.3">
      <c r="A691" s="352">
        <v>43343</v>
      </c>
      <c r="B691" s="110">
        <f t="shared" si="14"/>
        <v>15952.09347103863</v>
      </c>
      <c r="C691" s="290">
        <v>109525</v>
      </c>
      <c r="D691" s="110">
        <f t="shared" si="13"/>
        <v>13634.267923964642</v>
      </c>
      <c r="E691" s="290">
        <v>13290</v>
      </c>
      <c r="F691" s="178">
        <f>USD_CNY!B933</f>
        <v>6.8658700000000001</v>
      </c>
      <c r="G691" s="106">
        <f t="shared" si="15"/>
        <v>-1075</v>
      </c>
    </row>
    <row r="692" spans="1:7" x14ac:dyDescent="0.3">
      <c r="A692" s="352">
        <v>43347</v>
      </c>
      <c r="B692" s="110">
        <f t="shared" si="14"/>
        <v>15619.650178363967</v>
      </c>
      <c r="C692" s="290">
        <v>106750</v>
      </c>
      <c r="D692" s="110">
        <f t="shared" si="13"/>
        <v>13350.128357576041</v>
      </c>
      <c r="E692" s="290">
        <v>12670</v>
      </c>
      <c r="F692" s="178">
        <f>USD_CNY!B934</f>
        <v>6.8343400000000001</v>
      </c>
      <c r="G692" s="106">
        <v>-25</v>
      </c>
    </row>
    <row r="693" spans="1:7" x14ac:dyDescent="0.3">
      <c r="A693" s="352">
        <v>43348</v>
      </c>
      <c r="B693" s="110">
        <f t="shared" si="14"/>
        <v>15400.732985822127</v>
      </c>
      <c r="C693" s="290">
        <v>105475</v>
      </c>
      <c r="D693" s="110">
        <f t="shared" si="13"/>
        <v>13163.01964600182</v>
      </c>
      <c r="E693" s="290">
        <v>12475</v>
      </c>
      <c r="F693" s="178">
        <f>USD_CNY!B935</f>
        <v>6.8487</v>
      </c>
      <c r="G693" s="106">
        <f t="shared" si="15"/>
        <v>-1275</v>
      </c>
    </row>
    <row r="694" spans="1:7" x14ac:dyDescent="0.3">
      <c r="A694" s="352">
        <v>43349</v>
      </c>
      <c r="B694" s="110">
        <f t="shared" si="14"/>
        <v>15441.391406021632</v>
      </c>
      <c r="C694" s="290">
        <v>105650</v>
      </c>
      <c r="D694" s="110">
        <f t="shared" si="13"/>
        <v>13197.770432497122</v>
      </c>
      <c r="E694" s="290">
        <v>12415</v>
      </c>
      <c r="F694" s="178">
        <f>USD_CNY!B936</f>
        <v>6.8419999999999996</v>
      </c>
      <c r="G694" s="106">
        <f t="shared" si="15"/>
        <v>175</v>
      </c>
    </row>
    <row r="695" spans="1:7" x14ac:dyDescent="0.3">
      <c r="A695" s="352">
        <v>43350</v>
      </c>
      <c r="B695" s="110">
        <f t="shared" si="14"/>
        <v>15429.731163235158</v>
      </c>
      <c r="C695" s="290">
        <v>105600</v>
      </c>
      <c r="D695" s="110">
        <f t="shared" si="13"/>
        <v>13187.804413021502</v>
      </c>
      <c r="E695" s="290">
        <v>12490</v>
      </c>
      <c r="F695" s="178">
        <f>USD_CNY!B937</f>
        <v>6.8439300000000003</v>
      </c>
      <c r="G695" s="106">
        <f t="shared" si="15"/>
        <v>-50</v>
      </c>
    </row>
    <row r="696" spans="1:7" x14ac:dyDescent="0.3">
      <c r="A696" s="352">
        <v>43353</v>
      </c>
      <c r="B696" s="110">
        <f t="shared" si="14"/>
        <v>15226.768790736527</v>
      </c>
      <c r="C696" s="290">
        <v>104450</v>
      </c>
      <c r="D696" s="110">
        <f t="shared" si="13"/>
        <v>13014.332299774811</v>
      </c>
      <c r="E696" s="290">
        <v>12290</v>
      </c>
      <c r="F696" s="178">
        <f>USD_CNY!B938</f>
        <v>6.8596300000000001</v>
      </c>
      <c r="G696" s="106">
        <f t="shared" si="15"/>
        <v>-1150</v>
      </c>
    </row>
    <row r="697" spans="1:7" x14ac:dyDescent="0.3">
      <c r="A697" s="352">
        <v>43354</v>
      </c>
      <c r="B697" s="110">
        <f t="shared" si="14"/>
        <v>15276.365659749636</v>
      </c>
      <c r="C697" s="290">
        <v>104875</v>
      </c>
      <c r="D697" s="110">
        <f t="shared" si="13"/>
        <v>13056.7227861108</v>
      </c>
      <c r="E697" s="290">
        <v>12205</v>
      </c>
      <c r="F697" s="178">
        <f>USD_CNY!B939</f>
        <v>6.8651799999999996</v>
      </c>
      <c r="G697" s="106">
        <f t="shared" si="15"/>
        <v>425</v>
      </c>
    </row>
    <row r="698" spans="1:7" x14ac:dyDescent="0.3">
      <c r="A698" s="352">
        <v>43355</v>
      </c>
      <c r="B698" s="110">
        <f t="shared" si="14"/>
        <v>15028.216540128575</v>
      </c>
      <c r="C698" s="290">
        <v>103325</v>
      </c>
      <c r="D698" s="110">
        <f t="shared" si="13"/>
        <v>12844.629521477415</v>
      </c>
      <c r="E698" s="290">
        <v>12255</v>
      </c>
      <c r="F698" s="178">
        <f>USD_CNY!B940</f>
        <v>6.8754</v>
      </c>
      <c r="G698" s="106">
        <f t="shared" si="15"/>
        <v>-1550</v>
      </c>
    </row>
    <row r="699" spans="1:7" x14ac:dyDescent="0.3">
      <c r="A699" s="352">
        <v>43356</v>
      </c>
      <c r="B699" s="110">
        <f t="shared" si="14"/>
        <v>15603.506307255539</v>
      </c>
      <c r="C699" s="290">
        <v>106625</v>
      </c>
      <c r="D699" s="110">
        <f t="shared" si="13"/>
        <v>13336.330177141486</v>
      </c>
      <c r="E699" s="290">
        <v>12285</v>
      </c>
      <c r="F699" s="178">
        <f>USD_CNY!B941</f>
        <v>6.8334000000000001</v>
      </c>
      <c r="G699" s="106">
        <f t="shared" ref="G699:G713" si="16">+C699-C698</f>
        <v>3300</v>
      </c>
    </row>
    <row r="700" spans="1:7" x14ac:dyDescent="0.3">
      <c r="A700" s="352">
        <v>43357</v>
      </c>
      <c r="B700" s="110">
        <f t="shared" si="14"/>
        <v>15598.583780103076</v>
      </c>
      <c r="C700" s="290">
        <v>106750</v>
      </c>
      <c r="D700" s="110">
        <f t="shared" si="13"/>
        <v>13332.122888976988</v>
      </c>
      <c r="E700" s="290">
        <v>12615</v>
      </c>
      <c r="F700" s="178">
        <f>USD_CNY!B942</f>
        <v>6.8435699999999997</v>
      </c>
      <c r="G700" s="106">
        <f t="shared" si="16"/>
        <v>125</v>
      </c>
    </row>
    <row r="701" spans="1:7" x14ac:dyDescent="0.3">
      <c r="A701" s="352">
        <v>43360</v>
      </c>
      <c r="B701" s="110">
        <f t="shared" si="14"/>
        <v>15316.284547053778</v>
      </c>
      <c r="C701" s="290">
        <v>105350</v>
      </c>
      <c r="D701" s="110">
        <f t="shared" si="13"/>
        <v>13090.841493208358</v>
      </c>
      <c r="E701" s="290">
        <v>12515</v>
      </c>
      <c r="F701" s="178">
        <f>USD_CNY!B943</f>
        <v>6.8783000000000003</v>
      </c>
      <c r="G701" s="106">
        <f t="shared" si="16"/>
        <v>-1400</v>
      </c>
    </row>
    <row r="702" spans="1:7" x14ac:dyDescent="0.3">
      <c r="A702" s="352">
        <v>43361</v>
      </c>
      <c r="B702" s="110">
        <f t="shared" si="14"/>
        <v>15228.278593058467</v>
      </c>
      <c r="C702" s="290">
        <v>104600</v>
      </c>
      <c r="D702" s="110">
        <f t="shared" si="13"/>
        <v>13015.622729109802</v>
      </c>
      <c r="E702" s="290">
        <v>12235</v>
      </c>
      <c r="F702" s="178">
        <f>USD_CNY!B944</f>
        <v>6.8688000000000002</v>
      </c>
      <c r="G702" s="106">
        <f t="shared" si="16"/>
        <v>-750</v>
      </c>
    </row>
    <row r="703" spans="1:7" x14ac:dyDescent="0.3">
      <c r="A703" s="352">
        <v>43362</v>
      </c>
      <c r="B703" s="110">
        <f t="shared" si="14"/>
        <v>15323.424865646659</v>
      </c>
      <c r="C703" s="290">
        <v>105100</v>
      </c>
      <c r="D703" s="110">
        <f>+IF(ISERROR(B703/1.17),0,B703/1.17)</f>
        <v>13096.94432961253</v>
      </c>
      <c r="E703" s="290">
        <v>12320</v>
      </c>
      <c r="F703" s="178">
        <f>USD_CNY!B945</f>
        <v>6.8587800000000003</v>
      </c>
      <c r="G703" s="106">
        <f t="shared" si="16"/>
        <v>500</v>
      </c>
    </row>
    <row r="704" spans="1:7" x14ac:dyDescent="0.3">
      <c r="A704" s="352">
        <v>43363</v>
      </c>
      <c r="B704" s="110">
        <f t="shared" si="14"/>
        <v>15493.387395987045</v>
      </c>
      <c r="C704" s="290">
        <v>106150</v>
      </c>
      <c r="D704" s="110">
        <f>+IF(ISERROR(B704/1.17),0,B704/1.17)</f>
        <v>13242.211449561579</v>
      </c>
      <c r="E704" s="290">
        <v>12470</v>
      </c>
      <c r="F704" s="178">
        <f>USD_CNY!B946</f>
        <v>6.8513099999999998</v>
      </c>
      <c r="G704" s="106">
        <f t="shared" si="16"/>
        <v>1050</v>
      </c>
    </row>
    <row r="705" spans="1:7" x14ac:dyDescent="0.3">
      <c r="A705" s="352">
        <v>43364</v>
      </c>
      <c r="B705" s="110">
        <f t="shared" si="14"/>
        <v>15683.649055029962</v>
      </c>
      <c r="C705" s="290">
        <v>107175</v>
      </c>
      <c r="D705" s="110">
        <f>+IF(ISERROR(B705/1.17),0,B705/1.17)</f>
        <v>13404.828252162362</v>
      </c>
      <c r="E705" s="290">
        <v>12530</v>
      </c>
      <c r="F705" s="178">
        <f>USD_CNY!B947</f>
        <v>6.8335499999999998</v>
      </c>
      <c r="G705" s="106">
        <f t="shared" si="16"/>
        <v>1025</v>
      </c>
    </row>
    <row r="706" spans="1:7" x14ac:dyDescent="0.3">
      <c r="A706" s="352">
        <v>43368</v>
      </c>
      <c r="B706" s="110">
        <f t="shared" si="14"/>
        <v>15786.76795053091</v>
      </c>
      <c r="C706" s="290">
        <v>108400</v>
      </c>
      <c r="D706" s="110">
        <f>+IF(ISERROR(B706/1.17),0,B706/1.17)</f>
        <v>13492.964060282829</v>
      </c>
      <c r="E706" s="290">
        <v>12980</v>
      </c>
      <c r="F706" s="178">
        <f>USD_CNY!B948</f>
        <v>6.8665099999999999</v>
      </c>
      <c r="G706" s="106">
        <f t="shared" si="16"/>
        <v>1225</v>
      </c>
    </row>
    <row r="707" spans="1:7" x14ac:dyDescent="0.3">
      <c r="A707" s="352">
        <v>43369</v>
      </c>
      <c r="B707" s="110">
        <f t="shared" si="14"/>
        <v>15856.236786469344</v>
      </c>
      <c r="C707" s="290">
        <v>108900</v>
      </c>
      <c r="D707" s="110">
        <f>+IF(ISERROR(B707/1.17),0,B707/1.17)</f>
        <v>13552.339133734484</v>
      </c>
      <c r="E707" s="290">
        <v>12845</v>
      </c>
      <c r="F707" s="178">
        <f>USD_CNY!B949</f>
        <v>6.8679600000000001</v>
      </c>
      <c r="G707" s="106">
        <f t="shared" si="16"/>
        <v>500</v>
      </c>
    </row>
    <row r="708" spans="1:7" x14ac:dyDescent="0.3">
      <c r="A708" s="253"/>
      <c r="B708" s="110"/>
      <c r="C708" s="290"/>
      <c r="D708" s="110"/>
      <c r="E708" s="290"/>
      <c r="F708" s="178"/>
      <c r="G708" s="106">
        <f t="shared" si="16"/>
        <v>-108900</v>
      </c>
    </row>
    <row r="709" spans="1:7" x14ac:dyDescent="0.3">
      <c r="A709" s="253"/>
      <c r="B709" s="110"/>
      <c r="C709" s="290"/>
      <c r="D709" s="110"/>
      <c r="E709" s="290"/>
      <c r="F709" s="178"/>
      <c r="G709" s="106">
        <f t="shared" si="16"/>
        <v>0</v>
      </c>
    </row>
    <row r="710" spans="1:7" x14ac:dyDescent="0.3">
      <c r="A710" s="253"/>
      <c r="B710" s="110"/>
      <c r="C710" s="290"/>
      <c r="D710" s="110"/>
      <c r="E710" s="290"/>
      <c r="F710" s="178"/>
      <c r="G710" s="106">
        <f t="shared" si="16"/>
        <v>0</v>
      </c>
    </row>
    <row r="711" spans="1:7" x14ac:dyDescent="0.3">
      <c r="A711" s="253"/>
      <c r="B711" s="110"/>
      <c r="C711" s="290"/>
      <c r="D711" s="110"/>
      <c r="E711" s="290"/>
      <c r="F711" s="178"/>
      <c r="G711" s="106">
        <f t="shared" si="16"/>
        <v>0</v>
      </c>
    </row>
    <row r="712" spans="1:7" x14ac:dyDescent="0.3">
      <c r="A712" s="253"/>
      <c r="B712" s="110"/>
      <c r="C712" s="290"/>
      <c r="D712" s="110"/>
      <c r="E712" s="290"/>
      <c r="F712" s="178"/>
      <c r="G712" s="106">
        <f t="shared" si="16"/>
        <v>0</v>
      </c>
    </row>
    <row r="713" spans="1:7" x14ac:dyDescent="0.3">
      <c r="A713" s="253"/>
      <c r="B713" s="110"/>
      <c r="C713" s="290"/>
      <c r="D713" s="110"/>
      <c r="E713" s="290"/>
      <c r="F713" s="178"/>
      <c r="G713" s="106">
        <f t="shared" si="16"/>
        <v>0</v>
      </c>
    </row>
    <row r="714" spans="1:7" x14ac:dyDescent="0.3">
      <c r="A714" s="253"/>
      <c r="B714" s="110"/>
      <c r="C714" s="290"/>
      <c r="D714" s="110"/>
      <c r="E714" s="290"/>
      <c r="F714" s="178"/>
    </row>
    <row r="715" spans="1:7" x14ac:dyDescent="0.3">
      <c r="A715" s="253"/>
      <c r="B715" s="110"/>
      <c r="C715" s="290"/>
      <c r="D715" s="110"/>
      <c r="E715" s="290"/>
      <c r="F715" s="178"/>
    </row>
    <row r="716" spans="1:7" x14ac:dyDescent="0.3">
      <c r="A716" s="253"/>
      <c r="B716" s="110"/>
      <c r="C716" s="290"/>
      <c r="D716" s="110"/>
      <c r="E716" s="290"/>
      <c r="F716" s="178"/>
    </row>
    <row r="717" spans="1:7" x14ac:dyDescent="0.3">
      <c r="A717" s="253"/>
      <c r="B717" s="110"/>
      <c r="C717" s="290"/>
      <c r="D717" s="110"/>
      <c r="E717" s="290"/>
      <c r="F717" s="178"/>
    </row>
    <row r="718" spans="1:7" x14ac:dyDescent="0.3">
      <c r="A718" s="253"/>
      <c r="B718" s="110"/>
      <c r="C718" s="290"/>
      <c r="D718" s="110"/>
      <c r="E718" s="290"/>
      <c r="F718" s="178"/>
    </row>
    <row r="719" spans="1:7" x14ac:dyDescent="0.3">
      <c r="A719" s="253"/>
      <c r="B719" s="110"/>
      <c r="C719" s="290"/>
      <c r="D719" s="110"/>
      <c r="E719" s="290"/>
      <c r="F719" s="178"/>
    </row>
    <row r="720" spans="1:7" x14ac:dyDescent="0.3">
      <c r="A720" s="253"/>
      <c r="B720" s="110"/>
      <c r="C720" s="290"/>
      <c r="D720" s="110"/>
      <c r="E720" s="290"/>
      <c r="F720" s="178"/>
    </row>
    <row r="721" spans="1:6" x14ac:dyDescent="0.3">
      <c r="A721" s="253"/>
      <c r="B721" s="110"/>
      <c r="C721" s="290"/>
      <c r="D721" s="110"/>
      <c r="E721" s="290"/>
      <c r="F721" s="178"/>
    </row>
    <row r="722" spans="1:6" x14ac:dyDescent="0.3">
      <c r="A722" s="253"/>
      <c r="B722" s="110"/>
      <c r="C722" s="290"/>
      <c r="D722" s="110"/>
      <c r="E722" s="290"/>
      <c r="F722" s="178"/>
    </row>
    <row r="723" spans="1:6" x14ac:dyDescent="0.3">
      <c r="A723" s="253"/>
      <c r="B723" s="110"/>
      <c r="C723" s="290"/>
      <c r="D723" s="110"/>
      <c r="E723" s="290"/>
      <c r="F723" s="178"/>
    </row>
    <row r="724" spans="1:6" x14ac:dyDescent="0.3">
      <c r="A724" s="253"/>
      <c r="B724" s="110"/>
      <c r="C724" s="290"/>
      <c r="D724" s="110"/>
      <c r="E724" s="290"/>
      <c r="F724" s="178"/>
    </row>
    <row r="725" spans="1:6" x14ac:dyDescent="0.3">
      <c r="A725" s="253"/>
      <c r="B725" s="110"/>
      <c r="C725" s="290"/>
      <c r="D725" s="110"/>
      <c r="E725" s="290"/>
      <c r="F725" s="178"/>
    </row>
    <row r="726" spans="1:6" x14ac:dyDescent="0.3">
      <c r="A726" s="253"/>
      <c r="B726" s="110"/>
      <c r="C726" s="290"/>
      <c r="D726" s="110"/>
      <c r="E726" s="290"/>
      <c r="F726" s="178"/>
    </row>
    <row r="727" spans="1:6" x14ac:dyDescent="0.3">
      <c r="A727" s="253"/>
      <c r="B727" s="110"/>
      <c r="C727" s="290"/>
      <c r="D727" s="110"/>
      <c r="E727" s="290"/>
      <c r="F727" s="178"/>
    </row>
    <row r="728" spans="1:6" x14ac:dyDescent="0.3">
      <c r="A728" s="253"/>
      <c r="B728" s="110"/>
      <c r="C728" s="290"/>
      <c r="D728" s="110"/>
      <c r="E728" s="290"/>
      <c r="F728" s="178"/>
    </row>
    <row r="729" spans="1:6" x14ac:dyDescent="0.3">
      <c r="A729" s="253"/>
      <c r="B729" s="110"/>
      <c r="C729" s="290"/>
      <c r="D729" s="110"/>
      <c r="E729" s="290"/>
      <c r="F729" s="178"/>
    </row>
    <row r="730" spans="1:6" x14ac:dyDescent="0.3">
      <c r="A730" s="253"/>
      <c r="B730" s="110"/>
      <c r="C730" s="290"/>
      <c r="D730" s="110"/>
      <c r="E730" s="290"/>
      <c r="F730" s="178"/>
    </row>
    <row r="731" spans="1:6" x14ac:dyDescent="0.3">
      <c r="A731" s="253"/>
      <c r="B731" s="110"/>
      <c r="C731" s="290"/>
      <c r="D731" s="110"/>
      <c r="E731" s="290"/>
      <c r="F731" s="178"/>
    </row>
    <row r="732" spans="1:6" x14ac:dyDescent="0.3">
      <c r="A732" s="253"/>
      <c r="B732" s="110"/>
      <c r="C732" s="290"/>
      <c r="D732" s="110"/>
      <c r="E732" s="290"/>
      <c r="F732" s="178"/>
    </row>
    <row r="733" spans="1:6" x14ac:dyDescent="0.3">
      <c r="A733" s="253"/>
      <c r="B733" s="110"/>
      <c r="C733" s="290"/>
      <c r="D733" s="110"/>
      <c r="E733" s="290"/>
      <c r="F733" s="178"/>
    </row>
    <row r="734" spans="1:6" x14ac:dyDescent="0.3">
      <c r="A734" s="253"/>
      <c r="B734" s="110"/>
      <c r="C734" s="290"/>
      <c r="D734" s="110"/>
      <c r="E734" s="290"/>
      <c r="F734" s="178"/>
    </row>
    <row r="735" spans="1:6" x14ac:dyDescent="0.3">
      <c r="A735" s="253"/>
      <c r="B735" s="110"/>
      <c r="C735" s="290"/>
      <c r="D735" s="110"/>
      <c r="E735" s="290"/>
      <c r="F735" s="178"/>
    </row>
    <row r="736" spans="1:6" x14ac:dyDescent="0.3">
      <c r="A736" s="253"/>
      <c r="B736" s="110"/>
      <c r="C736" s="290"/>
      <c r="D736" s="110"/>
      <c r="E736" s="290"/>
      <c r="F736" s="178"/>
    </row>
    <row r="737" spans="1:6" x14ac:dyDescent="0.3">
      <c r="A737" s="253"/>
      <c r="B737" s="110"/>
      <c r="C737" s="290"/>
      <c r="D737" s="110"/>
      <c r="E737" s="290"/>
      <c r="F737" s="178"/>
    </row>
    <row r="738" spans="1:6" x14ac:dyDescent="0.3">
      <c r="A738" s="253"/>
      <c r="B738" s="110"/>
      <c r="C738" s="290"/>
      <c r="D738" s="110"/>
      <c r="E738" s="290"/>
      <c r="F738" s="178"/>
    </row>
    <row r="739" spans="1:6" x14ac:dyDescent="0.3">
      <c r="A739" s="253"/>
      <c r="B739" s="110"/>
      <c r="C739" s="290"/>
      <c r="D739" s="110"/>
      <c r="E739" s="290"/>
      <c r="F739" s="178"/>
    </row>
    <row r="740" spans="1:6" x14ac:dyDescent="0.3">
      <c r="A740" s="253"/>
      <c r="B740" s="110"/>
      <c r="C740" s="290"/>
      <c r="D740" s="110"/>
      <c r="E740" s="290"/>
      <c r="F740" s="178"/>
    </row>
    <row r="741" spans="1:6" x14ac:dyDescent="0.3">
      <c r="A741" s="253"/>
      <c r="B741" s="110"/>
      <c r="C741" s="290"/>
      <c r="D741" s="110"/>
      <c r="E741" s="290"/>
      <c r="F741" s="178"/>
    </row>
    <row r="742" spans="1:6" x14ac:dyDescent="0.3">
      <c r="A742" s="253"/>
      <c r="B742" s="110"/>
      <c r="C742" s="290"/>
      <c r="D742" s="110"/>
      <c r="E742" s="290"/>
      <c r="F742" s="178"/>
    </row>
    <row r="743" spans="1:6" x14ac:dyDescent="0.3">
      <c r="A743" s="253"/>
      <c r="B743" s="110"/>
      <c r="C743" s="290"/>
      <c r="D743" s="110"/>
      <c r="E743" s="290"/>
      <c r="F743" s="178"/>
    </row>
    <row r="744" spans="1:6" x14ac:dyDescent="0.3">
      <c r="A744" s="253"/>
      <c r="B744" s="110"/>
      <c r="C744" s="290"/>
      <c r="D744" s="110"/>
      <c r="E744" s="290"/>
      <c r="F744" s="178"/>
    </row>
    <row r="745" spans="1:6" x14ac:dyDescent="0.3">
      <c r="A745" s="253"/>
      <c r="B745" s="110"/>
      <c r="C745" s="290"/>
      <c r="D745" s="110"/>
      <c r="E745" s="290"/>
      <c r="F745" s="178"/>
    </row>
    <row r="746" spans="1:6" x14ac:dyDescent="0.3">
      <c r="A746" s="253"/>
      <c r="B746" s="110"/>
      <c r="C746" s="290"/>
      <c r="D746" s="110"/>
      <c r="E746" s="290"/>
      <c r="F746" s="178"/>
    </row>
    <row r="747" spans="1:6" x14ac:dyDescent="0.3">
      <c r="A747" s="253"/>
      <c r="B747" s="110"/>
      <c r="C747" s="290"/>
      <c r="D747" s="110"/>
      <c r="E747" s="290"/>
      <c r="F747" s="178"/>
    </row>
    <row r="748" spans="1:6" x14ac:dyDescent="0.3">
      <c r="A748" s="253"/>
      <c r="B748" s="110"/>
      <c r="C748" s="290"/>
      <c r="D748" s="110"/>
      <c r="E748" s="290"/>
      <c r="F748" s="178"/>
    </row>
    <row r="749" spans="1:6" x14ac:dyDescent="0.3">
      <c r="A749" s="253"/>
      <c r="B749" s="110"/>
      <c r="C749" s="290"/>
      <c r="D749" s="110"/>
      <c r="E749" s="290"/>
      <c r="F749" s="178"/>
    </row>
    <row r="750" spans="1:6" x14ac:dyDescent="0.3">
      <c r="A750" s="253"/>
      <c r="B750" s="110"/>
      <c r="C750" s="290"/>
      <c r="D750" s="110"/>
      <c r="E750" s="290"/>
      <c r="F750" s="178"/>
    </row>
    <row r="751" spans="1:6" x14ac:dyDescent="0.3">
      <c r="A751" s="253"/>
      <c r="B751" s="110"/>
      <c r="C751" s="290"/>
      <c r="D751" s="110"/>
      <c r="E751" s="290"/>
      <c r="F751" s="178"/>
    </row>
    <row r="752" spans="1:6" x14ac:dyDescent="0.3">
      <c r="A752" s="253"/>
      <c r="B752" s="110"/>
      <c r="C752" s="290"/>
      <c r="D752" s="110"/>
      <c r="E752" s="290"/>
      <c r="F752" s="178"/>
    </row>
    <row r="753" spans="1:6" x14ac:dyDescent="0.3">
      <c r="A753" s="255"/>
      <c r="B753" s="117"/>
      <c r="C753" s="291"/>
      <c r="D753" s="117"/>
      <c r="E753" s="291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796875" defaultRowHeight="13" x14ac:dyDescent="0.3"/>
  <cols>
    <col min="1" max="1" width="11.7265625" style="256" customWidth="1"/>
    <col min="2" max="2" width="9.81640625" style="106" customWidth="1"/>
    <col min="3" max="3" width="9.1796875" style="292" customWidth="1"/>
    <col min="4" max="4" width="11.81640625" style="106" customWidth="1"/>
    <col min="5" max="5" width="0" style="292" hidden="1" customWidth="1"/>
    <col min="6" max="6" width="9.1796875" style="180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 x14ac:dyDescent="0.3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 x14ac:dyDescent="0.3">
      <c r="A3" s="251"/>
      <c r="B3" s="104"/>
      <c r="C3" s="282"/>
      <c r="D3" s="104"/>
      <c r="E3" s="282"/>
      <c r="F3" s="172"/>
      <c r="G3" s="107"/>
      <c r="H3" s="107"/>
    </row>
    <row r="4" spans="1:10" ht="26" x14ac:dyDescent="0.3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6" x14ac:dyDescent="0.3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x14ac:dyDescent="0.3">
      <c r="A6" s="212" t="s">
        <v>21</v>
      </c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 x14ac:dyDescent="0.3">
      <c r="A7" s="254">
        <v>43091</v>
      </c>
      <c r="B7" s="111">
        <f>+IF(F7=0,"",C7/F7)</f>
        <v>919.1442549865385</v>
      </c>
      <c r="C7" s="286">
        <v>6350</v>
      </c>
      <c r="D7" s="111">
        <f>+B7/1.17</f>
        <v>785.59338033037488</v>
      </c>
      <c r="E7" s="286"/>
      <c r="F7" s="332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4">
        <v>43094</v>
      </c>
      <c r="B8" s="111">
        <f t="shared" ref="B8:B21" si="0">+IF(F8=0,"",C8/F8)</f>
        <v>919.1442549865385</v>
      </c>
      <c r="C8" s="286">
        <v>6350</v>
      </c>
      <c r="D8" s="111">
        <f>+B8/1.17</f>
        <v>785.59338033037488</v>
      </c>
      <c r="E8" s="286"/>
      <c r="F8" s="332">
        <v>6.9085999999999999</v>
      </c>
      <c r="G8" s="106">
        <f t="shared" ref="G8:G30" si="1">+C8-C7</f>
        <v>0</v>
      </c>
    </row>
    <row r="9" spans="1:10" x14ac:dyDescent="0.3">
      <c r="A9" s="254">
        <v>43095</v>
      </c>
      <c r="B9" s="111">
        <f t="shared" si="0"/>
        <v>919.1442549865385</v>
      </c>
      <c r="C9" s="286">
        <v>6350</v>
      </c>
      <c r="D9" s="111">
        <f>+B9/1.17</f>
        <v>785.59338033037488</v>
      </c>
      <c r="E9" s="286"/>
      <c r="F9" s="332">
        <v>6.9085999999999999</v>
      </c>
      <c r="G9" s="106">
        <f t="shared" si="1"/>
        <v>0</v>
      </c>
    </row>
    <row r="10" spans="1:10" x14ac:dyDescent="0.3">
      <c r="A10" s="254">
        <v>43096</v>
      </c>
      <c r="B10" s="111">
        <f t="shared" si="0"/>
        <v>919.1442549865385</v>
      </c>
      <c r="C10" s="286">
        <v>6350</v>
      </c>
      <c r="D10" s="111">
        <f>+B10/1.17</f>
        <v>785.59338033037488</v>
      </c>
      <c r="E10" s="286"/>
      <c r="F10" s="332">
        <v>6.9085999999999999</v>
      </c>
      <c r="G10" s="106">
        <f t="shared" si="1"/>
        <v>0</v>
      </c>
    </row>
    <row r="11" spans="1:10" x14ac:dyDescent="0.3">
      <c r="A11" s="254">
        <v>43097</v>
      </c>
      <c r="B11" s="111">
        <f t="shared" si="0"/>
        <v>919.1442549865385</v>
      </c>
      <c r="C11" s="286">
        <v>6350</v>
      </c>
      <c r="D11" s="111">
        <f>+B11/1.17</f>
        <v>785.59338033037488</v>
      </c>
      <c r="E11" s="286"/>
      <c r="F11" s="332">
        <v>6.9085999999999999</v>
      </c>
      <c r="G11" s="106">
        <f t="shared" si="1"/>
        <v>0</v>
      </c>
    </row>
    <row r="12" spans="1:10" x14ac:dyDescent="0.3">
      <c r="A12" s="254">
        <v>43098</v>
      </c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333" t="s">
        <v>794</v>
      </c>
    </row>
    <row r="13" spans="1:10" x14ac:dyDescent="0.3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 x14ac:dyDescent="0.3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 x14ac:dyDescent="0.3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 x14ac:dyDescent="0.3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 x14ac:dyDescent="0.3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 x14ac:dyDescent="0.3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 x14ac:dyDescent="0.3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 x14ac:dyDescent="0.3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 x14ac:dyDescent="0.3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 x14ac:dyDescent="0.3">
      <c r="A22" s="254"/>
      <c r="B22" s="111" t="str">
        <f t="shared" ref="B22:B60" si="3">+IF(F22=0,"",C22/F22)</f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 x14ac:dyDescent="0.3">
      <c r="A23" s="254"/>
      <c r="B23" s="111" t="str">
        <f t="shared" si="3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 x14ac:dyDescent="0.3">
      <c r="A24" s="254"/>
      <c r="B24" s="111" t="str">
        <f t="shared" si="3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 x14ac:dyDescent="0.3">
      <c r="A25" s="254"/>
      <c r="B25" s="111" t="str">
        <f t="shared" si="3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 x14ac:dyDescent="0.3">
      <c r="A26" s="254"/>
      <c r="B26" s="111" t="str">
        <f t="shared" si="3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 x14ac:dyDescent="0.3">
      <c r="A27" s="254"/>
      <c r="B27" s="111" t="str">
        <f t="shared" si="3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 x14ac:dyDescent="0.3">
      <c r="A28" s="254"/>
      <c r="B28" s="111" t="str">
        <f t="shared" si="3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 x14ac:dyDescent="0.3">
      <c r="A29" s="254"/>
      <c r="B29" s="111" t="str">
        <f t="shared" si="3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 x14ac:dyDescent="0.3">
      <c r="A30" s="254"/>
      <c r="B30" s="111" t="str">
        <f t="shared" si="3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 x14ac:dyDescent="0.3">
      <c r="A31" s="254"/>
      <c r="B31" s="111" t="str">
        <f t="shared" si="3"/>
        <v/>
      </c>
      <c r="C31" s="286"/>
      <c r="D31" s="111">
        <f t="shared" si="2"/>
        <v>0</v>
      </c>
      <c r="E31" s="286"/>
      <c r="F31" s="176"/>
      <c r="G31" s="106">
        <f t="shared" ref="G31:G71" si="4">+C31-C30</f>
        <v>0</v>
      </c>
    </row>
    <row r="32" spans="1:7" x14ac:dyDescent="0.3">
      <c r="A32" s="254"/>
      <c r="B32" s="111" t="str">
        <f t="shared" si="3"/>
        <v/>
      </c>
      <c r="C32" s="286"/>
      <c r="D32" s="111">
        <f t="shared" si="2"/>
        <v>0</v>
      </c>
      <c r="E32" s="286"/>
      <c r="F32" s="176"/>
      <c r="G32" s="106">
        <f t="shared" si="4"/>
        <v>0</v>
      </c>
    </row>
    <row r="33" spans="1:7" x14ac:dyDescent="0.3">
      <c r="A33" s="254"/>
      <c r="B33" s="111" t="str">
        <f t="shared" si="3"/>
        <v/>
      </c>
      <c r="C33" s="286"/>
      <c r="D33" s="111">
        <f t="shared" si="2"/>
        <v>0</v>
      </c>
      <c r="E33" s="286"/>
      <c r="F33" s="176"/>
      <c r="G33" s="106">
        <f t="shared" si="4"/>
        <v>0</v>
      </c>
    </row>
    <row r="34" spans="1:7" x14ac:dyDescent="0.3">
      <c r="A34" s="254"/>
      <c r="B34" s="111" t="str">
        <f t="shared" si="3"/>
        <v/>
      </c>
      <c r="C34" s="286"/>
      <c r="D34" s="111">
        <f t="shared" si="2"/>
        <v>0</v>
      </c>
      <c r="E34" s="286"/>
      <c r="F34" s="176"/>
      <c r="G34" s="106">
        <f t="shared" si="4"/>
        <v>0</v>
      </c>
    </row>
    <row r="35" spans="1:7" x14ac:dyDescent="0.3">
      <c r="A35" s="254"/>
      <c r="B35" s="111" t="str">
        <f t="shared" si="3"/>
        <v/>
      </c>
      <c r="C35" s="286"/>
      <c r="D35" s="111">
        <f t="shared" si="2"/>
        <v>0</v>
      </c>
      <c r="E35" s="286"/>
      <c r="F35" s="176"/>
      <c r="G35" s="106">
        <f t="shared" si="4"/>
        <v>0</v>
      </c>
    </row>
    <row r="36" spans="1:7" x14ac:dyDescent="0.3">
      <c r="A36" s="254"/>
      <c r="B36" s="111" t="str">
        <f t="shared" si="3"/>
        <v/>
      </c>
      <c r="C36" s="286"/>
      <c r="D36" s="111">
        <f t="shared" si="2"/>
        <v>0</v>
      </c>
      <c r="E36" s="286"/>
      <c r="F36" s="176"/>
      <c r="G36" s="106">
        <f t="shared" si="4"/>
        <v>0</v>
      </c>
    </row>
    <row r="37" spans="1:7" x14ac:dyDescent="0.3">
      <c r="A37" s="254"/>
      <c r="B37" s="110" t="str">
        <f t="shared" si="3"/>
        <v/>
      </c>
      <c r="C37" s="290"/>
      <c r="D37" s="111">
        <f t="shared" si="2"/>
        <v>0</v>
      </c>
      <c r="E37" s="290"/>
      <c r="F37" s="176"/>
      <c r="G37" s="106">
        <f t="shared" si="4"/>
        <v>0</v>
      </c>
    </row>
    <row r="38" spans="1:7" x14ac:dyDescent="0.3">
      <c r="A38" s="254"/>
      <c r="B38" s="110" t="str">
        <f t="shared" si="3"/>
        <v/>
      </c>
      <c r="C38" s="290"/>
      <c r="D38" s="111">
        <f t="shared" si="2"/>
        <v>0</v>
      </c>
      <c r="E38" s="290"/>
      <c r="F38" s="176"/>
      <c r="G38" s="106">
        <f t="shared" si="4"/>
        <v>0</v>
      </c>
    </row>
    <row r="39" spans="1:7" x14ac:dyDescent="0.3">
      <c r="A39" s="254"/>
      <c r="B39" s="110" t="str">
        <f t="shared" si="3"/>
        <v/>
      </c>
      <c r="C39" s="290"/>
      <c r="D39" s="111">
        <f t="shared" si="2"/>
        <v>0</v>
      </c>
      <c r="E39" s="290"/>
      <c r="F39" s="176"/>
      <c r="G39" s="106">
        <f t="shared" si="4"/>
        <v>0</v>
      </c>
    </row>
    <row r="40" spans="1:7" x14ac:dyDescent="0.3">
      <c r="A40" s="254"/>
      <c r="B40" s="110" t="str">
        <f t="shared" si="3"/>
        <v/>
      </c>
      <c r="C40" s="290"/>
      <c r="D40" s="111">
        <f t="shared" si="2"/>
        <v>0</v>
      </c>
      <c r="E40" s="290"/>
      <c r="F40" s="176"/>
      <c r="G40" s="106">
        <f t="shared" si="4"/>
        <v>0</v>
      </c>
    </row>
    <row r="41" spans="1:7" x14ac:dyDescent="0.3">
      <c r="A41" s="254"/>
      <c r="B41" s="110" t="str">
        <f t="shared" si="3"/>
        <v/>
      </c>
      <c r="C41" s="290"/>
      <c r="D41" s="111">
        <f t="shared" si="2"/>
        <v>0</v>
      </c>
      <c r="E41" s="290"/>
      <c r="F41" s="176"/>
      <c r="G41" s="106">
        <f t="shared" si="4"/>
        <v>0</v>
      </c>
    </row>
    <row r="42" spans="1:7" x14ac:dyDescent="0.3">
      <c r="A42" s="254"/>
      <c r="B42" s="110" t="str">
        <f t="shared" si="3"/>
        <v/>
      </c>
      <c r="C42" s="290"/>
      <c r="D42" s="111">
        <f t="shared" si="2"/>
        <v>0</v>
      </c>
      <c r="E42" s="290"/>
      <c r="F42" s="176"/>
      <c r="G42" s="106">
        <f t="shared" si="4"/>
        <v>0</v>
      </c>
    </row>
    <row r="43" spans="1:7" x14ac:dyDescent="0.3">
      <c r="A43" s="254"/>
      <c r="B43" s="110" t="str">
        <f t="shared" si="3"/>
        <v/>
      </c>
      <c r="C43" s="290"/>
      <c r="D43" s="111">
        <f t="shared" si="2"/>
        <v>0</v>
      </c>
      <c r="E43" s="290"/>
      <c r="F43" s="176"/>
      <c r="G43" s="106">
        <f t="shared" si="4"/>
        <v>0</v>
      </c>
    </row>
    <row r="44" spans="1:7" x14ac:dyDescent="0.3">
      <c r="A44" s="254"/>
      <c r="B44" s="110" t="str">
        <f t="shared" si="3"/>
        <v/>
      </c>
      <c r="C44" s="290"/>
      <c r="D44" s="111">
        <f t="shared" si="2"/>
        <v>0</v>
      </c>
      <c r="E44" s="290"/>
      <c r="F44" s="176"/>
      <c r="G44" s="106">
        <f t="shared" si="4"/>
        <v>0</v>
      </c>
    </row>
    <row r="45" spans="1:7" x14ac:dyDescent="0.3">
      <c r="A45" s="254"/>
      <c r="B45" s="110" t="str">
        <f t="shared" si="3"/>
        <v/>
      </c>
      <c r="C45" s="290"/>
      <c r="D45" s="111">
        <f t="shared" si="2"/>
        <v>0</v>
      </c>
      <c r="E45" s="290"/>
      <c r="F45" s="176"/>
      <c r="G45" s="106">
        <f t="shared" si="4"/>
        <v>0</v>
      </c>
    </row>
    <row r="46" spans="1:7" x14ac:dyDescent="0.3">
      <c r="A46" s="254"/>
      <c r="B46" s="110" t="str">
        <f t="shared" si="3"/>
        <v/>
      </c>
      <c r="C46" s="290"/>
      <c r="D46" s="111">
        <f t="shared" si="2"/>
        <v>0</v>
      </c>
      <c r="E46" s="290"/>
      <c r="F46" s="176"/>
      <c r="G46" s="106">
        <f t="shared" si="4"/>
        <v>0</v>
      </c>
    </row>
    <row r="47" spans="1:7" x14ac:dyDescent="0.3">
      <c r="A47" s="254"/>
      <c r="B47" s="110" t="str">
        <f t="shared" si="3"/>
        <v/>
      </c>
      <c r="C47" s="290"/>
      <c r="D47" s="111">
        <f t="shared" si="2"/>
        <v>0</v>
      </c>
      <c r="E47" s="290"/>
      <c r="F47" s="176"/>
      <c r="G47" s="106">
        <f t="shared" si="4"/>
        <v>0</v>
      </c>
    </row>
    <row r="48" spans="1:7" x14ac:dyDescent="0.3">
      <c r="A48" s="254"/>
      <c r="B48" s="110" t="str">
        <f t="shared" si="3"/>
        <v/>
      </c>
      <c r="C48" s="290"/>
      <c r="D48" s="111">
        <f t="shared" si="2"/>
        <v>0</v>
      </c>
      <c r="E48" s="290"/>
      <c r="F48" s="176"/>
      <c r="G48" s="106">
        <f t="shared" si="4"/>
        <v>0</v>
      </c>
    </row>
    <row r="49" spans="1:7" x14ac:dyDescent="0.3">
      <c r="A49" s="254"/>
      <c r="B49" s="110" t="str">
        <f t="shared" si="3"/>
        <v/>
      </c>
      <c r="C49" s="290"/>
      <c r="D49" s="111">
        <f t="shared" si="2"/>
        <v>0</v>
      </c>
      <c r="E49" s="290"/>
      <c r="F49" s="176"/>
      <c r="G49" s="106">
        <f t="shared" si="4"/>
        <v>0</v>
      </c>
    </row>
    <row r="50" spans="1:7" x14ac:dyDescent="0.3">
      <c r="A50" s="254"/>
      <c r="B50" s="110" t="str">
        <f t="shared" si="3"/>
        <v/>
      </c>
      <c r="C50" s="290"/>
      <c r="D50" s="111">
        <f t="shared" si="2"/>
        <v>0</v>
      </c>
      <c r="E50" s="290"/>
      <c r="F50" s="176"/>
      <c r="G50" s="106">
        <f t="shared" si="4"/>
        <v>0</v>
      </c>
    </row>
    <row r="51" spans="1:7" x14ac:dyDescent="0.3">
      <c r="A51" s="254"/>
      <c r="B51" s="110" t="str">
        <f t="shared" si="3"/>
        <v/>
      </c>
      <c r="C51" s="290"/>
      <c r="D51" s="111">
        <f t="shared" si="2"/>
        <v>0</v>
      </c>
      <c r="E51" s="290"/>
      <c r="F51" s="176"/>
      <c r="G51" s="106">
        <f t="shared" si="4"/>
        <v>0</v>
      </c>
    </row>
    <row r="52" spans="1:7" x14ac:dyDescent="0.3">
      <c r="A52" s="254"/>
      <c r="B52" s="110" t="str">
        <f t="shared" si="3"/>
        <v/>
      </c>
      <c r="C52" s="290"/>
      <c r="D52" s="111">
        <f t="shared" si="2"/>
        <v>0</v>
      </c>
      <c r="E52" s="290"/>
      <c r="F52" s="176"/>
      <c r="G52" s="106">
        <f t="shared" si="4"/>
        <v>0</v>
      </c>
    </row>
    <row r="53" spans="1:7" x14ac:dyDescent="0.3">
      <c r="A53" s="254"/>
      <c r="B53" s="110" t="str">
        <f t="shared" si="3"/>
        <v/>
      </c>
      <c r="C53" s="290"/>
      <c r="D53" s="111">
        <f t="shared" si="2"/>
        <v>0</v>
      </c>
      <c r="E53" s="290"/>
      <c r="F53" s="176"/>
      <c r="G53" s="106">
        <f t="shared" si="4"/>
        <v>0</v>
      </c>
    </row>
    <row r="54" spans="1:7" x14ac:dyDescent="0.3">
      <c r="A54" s="254"/>
      <c r="B54" s="110" t="str">
        <f t="shared" si="3"/>
        <v/>
      </c>
      <c r="C54" s="290"/>
      <c r="D54" s="111">
        <f t="shared" si="2"/>
        <v>0</v>
      </c>
      <c r="E54" s="290"/>
      <c r="F54" s="176"/>
      <c r="G54" s="106">
        <f t="shared" si="4"/>
        <v>0</v>
      </c>
    </row>
    <row r="55" spans="1:7" x14ac:dyDescent="0.3">
      <c r="A55" s="254"/>
      <c r="B55" s="110" t="str">
        <f t="shared" si="3"/>
        <v/>
      </c>
      <c r="C55" s="290"/>
      <c r="D55" s="111">
        <f t="shared" si="2"/>
        <v>0</v>
      </c>
      <c r="E55" s="290"/>
      <c r="F55" s="176"/>
      <c r="G55" s="106">
        <f t="shared" si="4"/>
        <v>0</v>
      </c>
    </row>
    <row r="56" spans="1:7" x14ac:dyDescent="0.3">
      <c r="A56" s="254"/>
      <c r="B56" s="110" t="str">
        <f t="shared" si="3"/>
        <v/>
      </c>
      <c r="C56" s="290"/>
      <c r="D56" s="111">
        <f t="shared" si="2"/>
        <v>0</v>
      </c>
      <c r="E56" s="290"/>
      <c r="F56" s="176"/>
      <c r="G56" s="106">
        <f t="shared" si="4"/>
        <v>0</v>
      </c>
    </row>
    <row r="57" spans="1:7" x14ac:dyDescent="0.3">
      <c r="A57" s="254"/>
      <c r="B57" s="110" t="str">
        <f t="shared" si="3"/>
        <v/>
      </c>
      <c r="C57" s="290"/>
      <c r="D57" s="111">
        <f t="shared" si="2"/>
        <v>0</v>
      </c>
      <c r="E57" s="290"/>
      <c r="F57" s="176"/>
      <c r="G57" s="106">
        <f t="shared" si="4"/>
        <v>0</v>
      </c>
    </row>
    <row r="58" spans="1:7" x14ac:dyDescent="0.3">
      <c r="A58" s="254"/>
      <c r="B58" s="110" t="str">
        <f t="shared" si="3"/>
        <v/>
      </c>
      <c r="C58" s="290"/>
      <c r="D58" s="111">
        <f t="shared" si="2"/>
        <v>0</v>
      </c>
      <c r="E58" s="290"/>
      <c r="F58" s="176"/>
      <c r="G58" s="106">
        <f t="shared" si="4"/>
        <v>0</v>
      </c>
    </row>
    <row r="59" spans="1:7" x14ac:dyDescent="0.3">
      <c r="A59" s="254"/>
      <c r="B59" s="110" t="str">
        <f t="shared" si="3"/>
        <v/>
      </c>
      <c r="C59" s="290"/>
      <c r="D59" s="111">
        <f t="shared" si="2"/>
        <v>0</v>
      </c>
      <c r="E59" s="290"/>
      <c r="F59" s="176"/>
      <c r="G59" s="106">
        <f t="shared" si="4"/>
        <v>0</v>
      </c>
    </row>
    <row r="60" spans="1:7" x14ac:dyDescent="0.3">
      <c r="A60" s="254"/>
      <c r="B60" s="110" t="str">
        <f t="shared" si="3"/>
        <v/>
      </c>
      <c r="C60" s="290"/>
      <c r="D60" s="111">
        <f t="shared" si="2"/>
        <v>0</v>
      </c>
      <c r="E60" s="290"/>
      <c r="F60" s="176"/>
      <c r="G60" s="106">
        <f t="shared" si="4"/>
        <v>0</v>
      </c>
    </row>
    <row r="61" spans="1:7" x14ac:dyDescent="0.3">
      <c r="A61" s="253"/>
      <c r="B61" s="110"/>
      <c r="C61" s="290"/>
      <c r="D61" s="111">
        <f t="shared" si="2"/>
        <v>0</v>
      </c>
      <c r="E61" s="290"/>
      <c r="F61" s="176"/>
      <c r="G61" s="106">
        <f t="shared" si="4"/>
        <v>0</v>
      </c>
    </row>
    <row r="62" spans="1:7" x14ac:dyDescent="0.3">
      <c r="A62" s="253"/>
      <c r="B62" s="110"/>
      <c r="C62" s="290"/>
      <c r="D62" s="111">
        <f t="shared" si="2"/>
        <v>0</v>
      </c>
      <c r="E62" s="290"/>
      <c r="F62" s="176"/>
      <c r="G62" s="106">
        <f t="shared" si="4"/>
        <v>0</v>
      </c>
    </row>
    <row r="63" spans="1:7" x14ac:dyDescent="0.3">
      <c r="A63" s="253"/>
      <c r="B63" s="110"/>
      <c r="C63" s="290"/>
      <c r="D63" s="111">
        <f t="shared" si="2"/>
        <v>0</v>
      </c>
      <c r="E63" s="290"/>
      <c r="F63" s="178"/>
      <c r="G63" s="106">
        <f t="shared" si="4"/>
        <v>0</v>
      </c>
    </row>
    <row r="64" spans="1:7" x14ac:dyDescent="0.3">
      <c r="A64" s="253"/>
      <c r="B64" s="110"/>
      <c r="C64" s="290"/>
      <c r="D64" s="111">
        <f t="shared" si="2"/>
        <v>0</v>
      </c>
      <c r="E64" s="290"/>
      <c r="F64" s="178"/>
      <c r="G64" s="106">
        <f t="shared" si="4"/>
        <v>0</v>
      </c>
    </row>
    <row r="65" spans="1:7" x14ac:dyDescent="0.3">
      <c r="A65" s="253"/>
      <c r="B65" s="110"/>
      <c r="C65" s="290"/>
      <c r="D65" s="111">
        <f t="shared" si="2"/>
        <v>0</v>
      </c>
      <c r="E65" s="290"/>
      <c r="F65" s="178"/>
      <c r="G65" s="106">
        <f t="shared" si="4"/>
        <v>0</v>
      </c>
    </row>
    <row r="66" spans="1:7" x14ac:dyDescent="0.3">
      <c r="A66" s="253"/>
      <c r="B66" s="110"/>
      <c r="C66" s="290"/>
      <c r="D66" s="111">
        <f t="shared" si="2"/>
        <v>0</v>
      </c>
      <c r="E66" s="290"/>
      <c r="F66" s="178"/>
      <c r="G66" s="106">
        <f t="shared" si="4"/>
        <v>0</v>
      </c>
    </row>
    <row r="67" spans="1:7" x14ac:dyDescent="0.3">
      <c r="A67" s="253"/>
      <c r="B67" s="110"/>
      <c r="C67" s="290"/>
      <c r="D67" s="111">
        <f t="shared" si="2"/>
        <v>0</v>
      </c>
      <c r="E67" s="290"/>
      <c r="F67" s="178"/>
      <c r="G67" s="106">
        <f t="shared" si="4"/>
        <v>0</v>
      </c>
    </row>
    <row r="68" spans="1:7" x14ac:dyDescent="0.3">
      <c r="A68" s="253"/>
      <c r="B68" s="110"/>
      <c r="C68" s="290"/>
      <c r="D68" s="111">
        <f t="shared" si="2"/>
        <v>0</v>
      </c>
      <c r="E68" s="290"/>
      <c r="F68" s="178"/>
      <c r="G68" s="106">
        <f t="shared" si="4"/>
        <v>0</v>
      </c>
    </row>
    <row r="69" spans="1:7" x14ac:dyDescent="0.3">
      <c r="A69" s="253"/>
      <c r="B69" s="110"/>
      <c r="C69" s="290"/>
      <c r="D69" s="111">
        <f t="shared" si="2"/>
        <v>0</v>
      </c>
      <c r="E69" s="290"/>
      <c r="F69" s="178"/>
      <c r="G69" s="106">
        <f t="shared" si="4"/>
        <v>0</v>
      </c>
    </row>
    <row r="70" spans="1:7" x14ac:dyDescent="0.3">
      <c r="A70" s="253"/>
      <c r="B70" s="110"/>
      <c r="C70" s="290"/>
      <c r="D70" s="111">
        <f t="shared" si="2"/>
        <v>0</v>
      </c>
      <c r="E70" s="290"/>
      <c r="F70" s="178"/>
      <c r="G70" s="106">
        <f t="shared" si="4"/>
        <v>0</v>
      </c>
    </row>
    <row r="71" spans="1:7" x14ac:dyDescent="0.3">
      <c r="A71" s="253"/>
      <c r="B71" s="110"/>
      <c r="C71" s="290"/>
      <c r="D71" s="111">
        <f t="shared" si="2"/>
        <v>0</v>
      </c>
      <c r="E71" s="290"/>
      <c r="F71" s="178"/>
      <c r="G71" s="106">
        <f t="shared" si="4"/>
        <v>0</v>
      </c>
    </row>
    <row r="72" spans="1:7" x14ac:dyDescent="0.3">
      <c r="A72" s="253"/>
      <c r="B72" s="110"/>
      <c r="C72" s="290"/>
      <c r="D72" s="111">
        <f t="shared" si="2"/>
        <v>0</v>
      </c>
      <c r="E72" s="290"/>
      <c r="F72" s="178"/>
    </row>
    <row r="73" spans="1:7" x14ac:dyDescent="0.3">
      <c r="A73" s="253"/>
      <c r="B73" s="110"/>
      <c r="C73" s="290"/>
      <c r="D73" s="111">
        <f t="shared" ref="D73:D136" si="5">IF(F73=0,0,F73/1.17)</f>
        <v>0</v>
      </c>
      <c r="E73" s="290"/>
      <c r="F73" s="178"/>
    </row>
    <row r="74" spans="1:7" x14ac:dyDescent="0.3">
      <c r="A74" s="253"/>
      <c r="B74" s="110"/>
      <c r="C74" s="290"/>
      <c r="D74" s="111">
        <f t="shared" si="5"/>
        <v>0</v>
      </c>
      <c r="E74" s="290"/>
      <c r="F74" s="178"/>
    </row>
    <row r="75" spans="1:7" x14ac:dyDescent="0.3">
      <c r="A75" s="253"/>
      <c r="B75" s="110"/>
      <c r="C75" s="290"/>
      <c r="D75" s="111">
        <f t="shared" si="5"/>
        <v>0</v>
      </c>
      <c r="E75" s="290"/>
      <c r="F75" s="178"/>
    </row>
    <row r="76" spans="1:7" x14ac:dyDescent="0.3">
      <c r="A76" s="253"/>
      <c r="B76" s="110"/>
      <c r="C76" s="290"/>
      <c r="D76" s="111">
        <f t="shared" si="5"/>
        <v>0</v>
      </c>
      <c r="E76" s="290"/>
      <c r="F76" s="178"/>
    </row>
    <row r="77" spans="1:7" x14ac:dyDescent="0.3">
      <c r="A77" s="253"/>
      <c r="B77" s="110"/>
      <c r="C77" s="290"/>
      <c r="D77" s="111">
        <f t="shared" si="5"/>
        <v>0</v>
      </c>
      <c r="E77" s="290"/>
      <c r="F77" s="178"/>
    </row>
    <row r="78" spans="1:7" x14ac:dyDescent="0.3">
      <c r="A78" s="253"/>
      <c r="B78" s="110"/>
      <c r="C78" s="290"/>
      <c r="D78" s="111">
        <f t="shared" si="5"/>
        <v>0</v>
      </c>
      <c r="E78" s="290"/>
      <c r="F78" s="178"/>
    </row>
    <row r="79" spans="1:7" x14ac:dyDescent="0.3">
      <c r="A79" s="253"/>
      <c r="B79" s="110"/>
      <c r="C79" s="290"/>
      <c r="D79" s="111">
        <f t="shared" si="5"/>
        <v>0</v>
      </c>
      <c r="E79" s="290"/>
      <c r="F79" s="178"/>
    </row>
    <row r="80" spans="1:7" x14ac:dyDescent="0.3">
      <c r="A80" s="253"/>
      <c r="B80" s="110"/>
      <c r="C80" s="290"/>
      <c r="D80" s="111">
        <f t="shared" si="5"/>
        <v>0</v>
      </c>
      <c r="E80" s="290"/>
      <c r="F80" s="178"/>
    </row>
    <row r="81" spans="1:6" x14ac:dyDescent="0.3">
      <c r="A81" s="253"/>
      <c r="B81" s="110"/>
      <c r="C81" s="290"/>
      <c r="D81" s="111">
        <f t="shared" si="5"/>
        <v>0</v>
      </c>
      <c r="E81" s="290"/>
      <c r="F81" s="178"/>
    </row>
    <row r="82" spans="1:6" x14ac:dyDescent="0.3">
      <c r="A82" s="253"/>
      <c r="B82" s="110"/>
      <c r="C82" s="290"/>
      <c r="D82" s="111">
        <f t="shared" si="5"/>
        <v>0</v>
      </c>
      <c r="E82" s="290"/>
      <c r="F82" s="178"/>
    </row>
    <row r="83" spans="1:6" x14ac:dyDescent="0.3">
      <c r="A83" s="253"/>
      <c r="B83" s="110"/>
      <c r="C83" s="290"/>
      <c r="D83" s="111">
        <f t="shared" si="5"/>
        <v>0</v>
      </c>
      <c r="E83" s="290"/>
      <c r="F83" s="178"/>
    </row>
    <row r="84" spans="1:6" x14ac:dyDescent="0.3">
      <c r="A84" s="253"/>
      <c r="B84" s="110"/>
      <c r="C84" s="290"/>
      <c r="D84" s="111">
        <f t="shared" si="5"/>
        <v>0</v>
      </c>
      <c r="E84" s="290"/>
      <c r="F84" s="178"/>
    </row>
    <row r="85" spans="1:6" x14ac:dyDescent="0.3">
      <c r="A85" s="253"/>
      <c r="B85" s="110"/>
      <c r="C85" s="290"/>
      <c r="D85" s="111">
        <f t="shared" si="5"/>
        <v>0</v>
      </c>
      <c r="E85" s="290"/>
      <c r="F85" s="178"/>
    </row>
    <row r="86" spans="1:6" x14ac:dyDescent="0.3">
      <c r="A86" s="253"/>
      <c r="B86" s="110"/>
      <c r="C86" s="290"/>
      <c r="D86" s="111">
        <f t="shared" si="5"/>
        <v>0</v>
      </c>
      <c r="E86" s="290"/>
      <c r="F86" s="178"/>
    </row>
    <row r="87" spans="1:6" x14ac:dyDescent="0.3">
      <c r="A87" s="253"/>
      <c r="B87" s="110"/>
      <c r="C87" s="290"/>
      <c r="D87" s="111">
        <f t="shared" si="5"/>
        <v>0</v>
      </c>
      <c r="E87" s="290"/>
      <c r="F87" s="178"/>
    </row>
    <row r="88" spans="1:6" x14ac:dyDescent="0.3">
      <c r="A88" s="253"/>
      <c r="B88" s="110"/>
      <c r="C88" s="290"/>
      <c r="D88" s="111">
        <f t="shared" si="5"/>
        <v>0</v>
      </c>
      <c r="E88" s="290"/>
      <c r="F88" s="178"/>
    </row>
    <row r="89" spans="1:6" x14ac:dyDescent="0.3">
      <c r="A89" s="253"/>
      <c r="B89" s="110"/>
      <c r="C89" s="290"/>
      <c r="D89" s="111">
        <f t="shared" si="5"/>
        <v>0</v>
      </c>
      <c r="E89" s="290"/>
      <c r="F89" s="178"/>
    </row>
    <row r="90" spans="1:6" x14ac:dyDescent="0.3">
      <c r="A90" s="253"/>
      <c r="B90" s="110"/>
      <c r="C90" s="290"/>
      <c r="D90" s="111">
        <f t="shared" si="5"/>
        <v>0</v>
      </c>
      <c r="E90" s="290"/>
      <c r="F90" s="178"/>
    </row>
    <row r="91" spans="1:6" x14ac:dyDescent="0.3">
      <c r="A91" s="253"/>
      <c r="B91" s="110"/>
      <c r="C91" s="290"/>
      <c r="D91" s="111">
        <f t="shared" si="5"/>
        <v>0</v>
      </c>
      <c r="E91" s="290"/>
      <c r="F91" s="178"/>
    </row>
    <row r="92" spans="1:6" x14ac:dyDescent="0.3">
      <c r="A92" s="253"/>
      <c r="B92" s="110"/>
      <c r="C92" s="290"/>
      <c r="D92" s="111">
        <f t="shared" si="5"/>
        <v>0</v>
      </c>
      <c r="E92" s="290"/>
      <c r="F92" s="178"/>
    </row>
    <row r="93" spans="1:6" x14ac:dyDescent="0.3">
      <c r="A93" s="253"/>
      <c r="B93" s="110"/>
      <c r="C93" s="290"/>
      <c r="D93" s="111">
        <f t="shared" si="5"/>
        <v>0</v>
      </c>
      <c r="E93" s="290"/>
      <c r="F93" s="178"/>
    </row>
    <row r="94" spans="1:6" x14ac:dyDescent="0.3">
      <c r="A94" s="253"/>
      <c r="B94" s="110"/>
      <c r="C94" s="290"/>
      <c r="D94" s="111">
        <f t="shared" si="5"/>
        <v>0</v>
      </c>
      <c r="E94" s="290"/>
      <c r="F94" s="178"/>
    </row>
    <row r="95" spans="1:6" x14ac:dyDescent="0.3">
      <c r="A95" s="253"/>
      <c r="B95" s="110"/>
      <c r="C95" s="290"/>
      <c r="D95" s="111">
        <f t="shared" si="5"/>
        <v>0</v>
      </c>
      <c r="E95" s="290"/>
      <c r="F95" s="178"/>
    </row>
    <row r="96" spans="1:6" x14ac:dyDescent="0.3">
      <c r="A96" s="253"/>
      <c r="B96" s="110"/>
      <c r="C96" s="290"/>
      <c r="D96" s="111">
        <f t="shared" si="5"/>
        <v>0</v>
      </c>
      <c r="E96" s="290"/>
      <c r="F96" s="178"/>
    </row>
    <row r="97" spans="1:6" x14ac:dyDescent="0.3">
      <c r="A97" s="253"/>
      <c r="B97" s="110"/>
      <c r="C97" s="290"/>
      <c r="D97" s="111">
        <f t="shared" si="5"/>
        <v>0</v>
      </c>
      <c r="E97" s="290"/>
      <c r="F97" s="178"/>
    </row>
    <row r="98" spans="1:6" x14ac:dyDescent="0.3">
      <c r="A98" s="253"/>
      <c r="B98" s="110"/>
      <c r="C98" s="290"/>
      <c r="D98" s="111">
        <f t="shared" si="5"/>
        <v>0</v>
      </c>
      <c r="E98" s="290"/>
      <c r="F98" s="178"/>
    </row>
    <row r="99" spans="1:6" x14ac:dyDescent="0.3">
      <c r="A99" s="253"/>
      <c r="B99" s="110"/>
      <c r="C99" s="290"/>
      <c r="D99" s="111">
        <f t="shared" si="5"/>
        <v>0</v>
      </c>
      <c r="E99" s="290"/>
      <c r="F99" s="178"/>
    </row>
    <row r="100" spans="1:6" x14ac:dyDescent="0.3">
      <c r="A100" s="253"/>
      <c r="B100" s="110"/>
      <c r="C100" s="290"/>
      <c r="D100" s="111">
        <f t="shared" si="5"/>
        <v>0</v>
      </c>
      <c r="E100" s="290"/>
      <c r="F100" s="178"/>
    </row>
    <row r="101" spans="1:6" x14ac:dyDescent="0.3">
      <c r="A101" s="253"/>
      <c r="B101" s="110"/>
      <c r="C101" s="290"/>
      <c r="D101" s="111">
        <f t="shared" si="5"/>
        <v>0</v>
      </c>
      <c r="E101" s="290"/>
      <c r="F101" s="178"/>
    </row>
    <row r="102" spans="1:6" x14ac:dyDescent="0.3">
      <c r="A102" s="253"/>
      <c r="B102" s="110"/>
      <c r="C102" s="290"/>
      <c r="D102" s="111">
        <f t="shared" si="5"/>
        <v>0</v>
      </c>
      <c r="E102" s="290"/>
      <c r="F102" s="178"/>
    </row>
    <row r="103" spans="1:6" x14ac:dyDescent="0.3">
      <c r="A103" s="253"/>
      <c r="B103" s="110"/>
      <c r="C103" s="290"/>
      <c r="D103" s="111">
        <f t="shared" si="5"/>
        <v>0</v>
      </c>
      <c r="E103" s="290"/>
      <c r="F103" s="178"/>
    </row>
    <row r="104" spans="1:6" x14ac:dyDescent="0.3">
      <c r="A104" s="253"/>
      <c r="B104" s="110"/>
      <c r="C104" s="290"/>
      <c r="D104" s="111">
        <f t="shared" si="5"/>
        <v>0</v>
      </c>
      <c r="E104" s="290"/>
      <c r="F104" s="178"/>
    </row>
    <row r="105" spans="1:6" x14ac:dyDescent="0.3">
      <c r="A105" s="253"/>
      <c r="B105" s="110"/>
      <c r="C105" s="290"/>
      <c r="D105" s="111">
        <f t="shared" si="5"/>
        <v>0</v>
      </c>
      <c r="E105" s="290"/>
      <c r="F105" s="178"/>
    </row>
    <row r="106" spans="1:6" x14ac:dyDescent="0.3">
      <c r="A106" s="253"/>
      <c r="B106" s="110"/>
      <c r="C106" s="290"/>
      <c r="D106" s="111">
        <f t="shared" si="5"/>
        <v>0</v>
      </c>
      <c r="E106" s="290"/>
      <c r="F106" s="178"/>
    </row>
    <row r="107" spans="1:6" x14ac:dyDescent="0.3">
      <c r="A107" s="253"/>
      <c r="B107" s="110"/>
      <c r="C107" s="290"/>
      <c r="D107" s="111">
        <f t="shared" si="5"/>
        <v>0</v>
      </c>
      <c r="E107" s="290"/>
      <c r="F107" s="178"/>
    </row>
    <row r="108" spans="1:6" x14ac:dyDescent="0.3">
      <c r="A108" s="253"/>
      <c r="B108" s="110"/>
      <c r="C108" s="290"/>
      <c r="D108" s="111">
        <f t="shared" si="5"/>
        <v>0</v>
      </c>
      <c r="E108" s="290"/>
      <c r="F108" s="178"/>
    </row>
    <row r="109" spans="1:6" x14ac:dyDescent="0.3">
      <c r="A109" s="253"/>
      <c r="B109" s="110"/>
      <c r="C109" s="290"/>
      <c r="D109" s="111">
        <f t="shared" si="5"/>
        <v>0</v>
      </c>
      <c r="E109" s="290"/>
      <c r="F109" s="178"/>
    </row>
    <row r="110" spans="1:6" x14ac:dyDescent="0.3">
      <c r="A110" s="253"/>
      <c r="B110" s="110"/>
      <c r="C110" s="290"/>
      <c r="D110" s="111">
        <f t="shared" si="5"/>
        <v>0</v>
      </c>
      <c r="E110" s="290"/>
      <c r="F110" s="178"/>
    </row>
    <row r="111" spans="1:6" x14ac:dyDescent="0.3">
      <c r="A111" s="253"/>
      <c r="B111" s="110"/>
      <c r="C111" s="290"/>
      <c r="D111" s="111">
        <f t="shared" si="5"/>
        <v>0</v>
      </c>
      <c r="E111" s="290"/>
      <c r="F111" s="178"/>
    </row>
    <row r="112" spans="1:6" x14ac:dyDescent="0.3">
      <c r="A112" s="253"/>
      <c r="B112" s="110"/>
      <c r="C112" s="290"/>
      <c r="D112" s="111">
        <f t="shared" si="5"/>
        <v>0</v>
      </c>
      <c r="E112" s="290"/>
      <c r="F112" s="178"/>
    </row>
    <row r="113" spans="1:6" x14ac:dyDescent="0.3">
      <c r="A113" s="253"/>
      <c r="B113" s="110"/>
      <c r="C113" s="290"/>
      <c r="D113" s="111">
        <f t="shared" si="5"/>
        <v>0</v>
      </c>
      <c r="E113" s="290"/>
      <c r="F113" s="178"/>
    </row>
    <row r="114" spans="1:6" x14ac:dyDescent="0.3">
      <c r="A114" s="253"/>
      <c r="B114" s="110"/>
      <c r="C114" s="290"/>
      <c r="D114" s="111">
        <f t="shared" si="5"/>
        <v>0</v>
      </c>
      <c r="E114" s="290"/>
      <c r="F114" s="178"/>
    </row>
    <row r="115" spans="1:6" x14ac:dyDescent="0.3">
      <c r="A115" s="253"/>
      <c r="B115" s="110"/>
      <c r="C115" s="290"/>
      <c r="D115" s="111">
        <f t="shared" si="5"/>
        <v>0</v>
      </c>
      <c r="E115" s="290"/>
      <c r="F115" s="178"/>
    </row>
    <row r="116" spans="1:6" x14ac:dyDescent="0.3">
      <c r="A116" s="253"/>
      <c r="B116" s="110"/>
      <c r="C116" s="290"/>
      <c r="D116" s="111">
        <f t="shared" si="5"/>
        <v>0</v>
      </c>
      <c r="E116" s="290"/>
      <c r="F116" s="178"/>
    </row>
    <row r="117" spans="1:6" x14ac:dyDescent="0.3">
      <c r="A117" s="253"/>
      <c r="B117" s="110"/>
      <c r="C117" s="290"/>
      <c r="D117" s="111">
        <f t="shared" si="5"/>
        <v>0</v>
      </c>
      <c r="E117" s="290"/>
      <c r="F117" s="178"/>
    </row>
    <row r="118" spans="1:6" x14ac:dyDescent="0.3">
      <c r="A118" s="253"/>
      <c r="B118" s="110"/>
      <c r="C118" s="290"/>
      <c r="D118" s="111">
        <f t="shared" si="5"/>
        <v>0</v>
      </c>
      <c r="E118" s="290"/>
      <c r="F118" s="178"/>
    </row>
    <row r="119" spans="1:6" x14ac:dyDescent="0.3">
      <c r="A119" s="253"/>
      <c r="B119" s="110"/>
      <c r="C119" s="290"/>
      <c r="D119" s="111">
        <f t="shared" si="5"/>
        <v>0</v>
      </c>
      <c r="E119" s="290"/>
      <c r="F119" s="178"/>
    </row>
    <row r="120" spans="1:6" x14ac:dyDescent="0.3">
      <c r="A120" s="253"/>
      <c r="B120" s="110"/>
      <c r="C120" s="290"/>
      <c r="D120" s="111">
        <f t="shared" si="5"/>
        <v>0</v>
      </c>
      <c r="E120" s="290"/>
      <c r="F120" s="178"/>
    </row>
    <row r="121" spans="1:6" x14ac:dyDescent="0.3">
      <c r="A121" s="253"/>
      <c r="B121" s="110"/>
      <c r="C121" s="290"/>
      <c r="D121" s="111">
        <f t="shared" si="5"/>
        <v>0</v>
      </c>
      <c r="E121" s="290"/>
      <c r="F121" s="178"/>
    </row>
    <row r="122" spans="1:6" x14ac:dyDescent="0.3">
      <c r="A122" s="253"/>
      <c r="B122" s="110"/>
      <c r="C122" s="290"/>
      <c r="D122" s="111">
        <f t="shared" si="5"/>
        <v>0</v>
      </c>
      <c r="E122" s="290"/>
      <c r="F122" s="178"/>
    </row>
    <row r="123" spans="1:6" x14ac:dyDescent="0.3">
      <c r="A123" s="253"/>
      <c r="B123" s="110"/>
      <c r="C123" s="290"/>
      <c r="D123" s="111">
        <f t="shared" si="5"/>
        <v>0</v>
      </c>
      <c r="E123" s="290"/>
      <c r="F123" s="178"/>
    </row>
    <row r="124" spans="1:6" x14ac:dyDescent="0.3">
      <c r="A124" s="253"/>
      <c r="B124" s="110"/>
      <c r="C124" s="290"/>
      <c r="D124" s="111">
        <f t="shared" si="5"/>
        <v>0</v>
      </c>
      <c r="E124" s="290"/>
      <c r="F124" s="178"/>
    </row>
    <row r="125" spans="1:6" x14ac:dyDescent="0.3">
      <c r="A125" s="253"/>
      <c r="B125" s="110"/>
      <c r="C125" s="290"/>
      <c r="D125" s="111">
        <f t="shared" si="5"/>
        <v>0</v>
      </c>
      <c r="E125" s="290"/>
      <c r="F125" s="178"/>
    </row>
    <row r="126" spans="1:6" x14ac:dyDescent="0.3">
      <c r="A126" s="253"/>
      <c r="B126" s="110"/>
      <c r="C126" s="290"/>
      <c r="D126" s="111">
        <f t="shared" si="5"/>
        <v>0</v>
      </c>
      <c r="E126" s="290"/>
      <c r="F126" s="178"/>
    </row>
    <row r="127" spans="1:6" x14ac:dyDescent="0.3">
      <c r="A127" s="253"/>
      <c r="B127" s="110"/>
      <c r="C127" s="290"/>
      <c r="D127" s="111">
        <f t="shared" si="5"/>
        <v>0</v>
      </c>
      <c r="E127" s="290"/>
      <c r="F127" s="178"/>
    </row>
    <row r="128" spans="1:6" x14ac:dyDescent="0.3">
      <c r="A128" s="253"/>
      <c r="B128" s="110"/>
      <c r="C128" s="290"/>
      <c r="D128" s="111">
        <f t="shared" si="5"/>
        <v>0</v>
      </c>
      <c r="E128" s="290"/>
      <c r="F128" s="178"/>
    </row>
    <row r="129" spans="1:6" x14ac:dyDescent="0.3">
      <c r="A129" s="253"/>
      <c r="B129" s="110"/>
      <c r="C129" s="290"/>
      <c r="D129" s="111">
        <f t="shared" si="5"/>
        <v>0</v>
      </c>
      <c r="E129" s="290"/>
      <c r="F129" s="178"/>
    </row>
    <row r="130" spans="1:6" x14ac:dyDescent="0.3">
      <c r="A130" s="253"/>
      <c r="B130" s="110"/>
      <c r="C130" s="290"/>
      <c r="D130" s="111">
        <f t="shared" si="5"/>
        <v>0</v>
      </c>
      <c r="E130" s="290"/>
      <c r="F130" s="178"/>
    </row>
    <row r="131" spans="1:6" x14ac:dyDescent="0.3">
      <c r="A131" s="253"/>
      <c r="B131" s="110"/>
      <c r="C131" s="290"/>
      <c r="D131" s="111">
        <f t="shared" si="5"/>
        <v>0</v>
      </c>
      <c r="E131" s="290"/>
      <c r="F131" s="178"/>
    </row>
    <row r="132" spans="1:6" x14ac:dyDescent="0.3">
      <c r="A132" s="253"/>
      <c r="B132" s="110"/>
      <c r="C132" s="290"/>
      <c r="D132" s="111">
        <f t="shared" si="5"/>
        <v>0</v>
      </c>
      <c r="E132" s="290"/>
      <c r="F132" s="178"/>
    </row>
    <row r="133" spans="1:6" x14ac:dyDescent="0.3">
      <c r="A133" s="253"/>
      <c r="B133" s="110"/>
      <c r="C133" s="290"/>
      <c r="D133" s="111">
        <f t="shared" si="5"/>
        <v>0</v>
      </c>
      <c r="E133" s="290"/>
      <c r="F133" s="178"/>
    </row>
    <row r="134" spans="1:6" x14ac:dyDescent="0.3">
      <c r="A134" s="253"/>
      <c r="B134" s="110"/>
      <c r="C134" s="290"/>
      <c r="D134" s="111">
        <f t="shared" si="5"/>
        <v>0</v>
      </c>
      <c r="E134" s="290"/>
      <c r="F134" s="178"/>
    </row>
    <row r="135" spans="1:6" x14ac:dyDescent="0.3">
      <c r="A135" s="253"/>
      <c r="B135" s="110"/>
      <c r="C135" s="290"/>
      <c r="D135" s="111">
        <f t="shared" si="5"/>
        <v>0</v>
      </c>
      <c r="E135" s="290"/>
      <c r="F135" s="178"/>
    </row>
    <row r="136" spans="1:6" x14ac:dyDescent="0.3">
      <c r="A136" s="253"/>
      <c r="B136" s="110"/>
      <c r="C136" s="290"/>
      <c r="D136" s="111">
        <f t="shared" si="5"/>
        <v>0</v>
      </c>
      <c r="E136" s="290"/>
      <c r="F136" s="178"/>
    </row>
    <row r="137" spans="1:6" x14ac:dyDescent="0.3">
      <c r="A137" s="253"/>
      <c r="B137" s="110"/>
      <c r="C137" s="290"/>
      <c r="D137" s="111">
        <f t="shared" ref="D137:D159" si="6">IF(F137=0,0,F137/1.17)</f>
        <v>0</v>
      </c>
      <c r="E137" s="290"/>
      <c r="F137" s="178"/>
    </row>
    <row r="138" spans="1:6" x14ac:dyDescent="0.3">
      <c r="A138" s="253"/>
      <c r="B138" s="110"/>
      <c r="C138" s="290"/>
      <c r="D138" s="111">
        <f t="shared" si="6"/>
        <v>0</v>
      </c>
      <c r="E138" s="290"/>
      <c r="F138" s="178"/>
    </row>
    <row r="139" spans="1:6" x14ac:dyDescent="0.3">
      <c r="A139" s="253"/>
      <c r="B139" s="110"/>
      <c r="C139" s="290"/>
      <c r="D139" s="111">
        <f t="shared" si="6"/>
        <v>0</v>
      </c>
      <c r="E139" s="290"/>
      <c r="F139" s="178"/>
    </row>
    <row r="140" spans="1:6" x14ac:dyDescent="0.3">
      <c r="A140" s="253"/>
      <c r="B140" s="110"/>
      <c r="C140" s="290"/>
      <c r="D140" s="111">
        <f t="shared" si="6"/>
        <v>0</v>
      </c>
      <c r="E140" s="290"/>
      <c r="F140" s="178"/>
    </row>
    <row r="141" spans="1:6" x14ac:dyDescent="0.3">
      <c r="A141" s="253"/>
      <c r="B141" s="110"/>
      <c r="C141" s="290"/>
      <c r="D141" s="111">
        <f t="shared" si="6"/>
        <v>0</v>
      </c>
      <c r="E141" s="290"/>
      <c r="F141" s="178"/>
    </row>
    <row r="142" spans="1:6" x14ac:dyDescent="0.3">
      <c r="A142" s="253"/>
      <c r="B142" s="110"/>
      <c r="C142" s="290"/>
      <c r="D142" s="111">
        <f t="shared" si="6"/>
        <v>0</v>
      </c>
      <c r="E142" s="290"/>
      <c r="F142" s="178"/>
    </row>
    <row r="143" spans="1:6" x14ac:dyDescent="0.3">
      <c r="A143" s="253"/>
      <c r="B143" s="110"/>
      <c r="C143" s="290"/>
      <c r="D143" s="111">
        <f t="shared" si="6"/>
        <v>0</v>
      </c>
      <c r="E143" s="290"/>
      <c r="F143" s="178"/>
    </row>
    <row r="144" spans="1:6" x14ac:dyDescent="0.3">
      <c r="A144" s="253"/>
      <c r="B144" s="110"/>
      <c r="C144" s="290"/>
      <c r="D144" s="111">
        <f t="shared" si="6"/>
        <v>0</v>
      </c>
      <c r="E144" s="290"/>
      <c r="F144" s="178"/>
    </row>
    <row r="145" spans="1:6" x14ac:dyDescent="0.3">
      <c r="A145" s="253"/>
      <c r="B145" s="110"/>
      <c r="C145" s="290"/>
      <c r="D145" s="111">
        <f t="shared" si="6"/>
        <v>0</v>
      </c>
      <c r="E145" s="290"/>
      <c r="F145" s="178"/>
    </row>
    <row r="146" spans="1:6" x14ac:dyDescent="0.3">
      <c r="A146" s="253"/>
      <c r="B146" s="110"/>
      <c r="C146" s="290"/>
      <c r="D146" s="111">
        <f t="shared" si="6"/>
        <v>0</v>
      </c>
      <c r="E146" s="290"/>
      <c r="F146" s="178"/>
    </row>
    <row r="147" spans="1:6" x14ac:dyDescent="0.3">
      <c r="A147" s="253"/>
      <c r="B147" s="110"/>
      <c r="C147" s="290"/>
      <c r="D147" s="111">
        <f t="shared" si="6"/>
        <v>0</v>
      </c>
      <c r="E147" s="290"/>
      <c r="F147" s="178"/>
    </row>
    <row r="148" spans="1:6" x14ac:dyDescent="0.3">
      <c r="A148" s="253"/>
      <c r="B148" s="110"/>
      <c r="C148" s="290"/>
      <c r="D148" s="111">
        <f t="shared" si="6"/>
        <v>0</v>
      </c>
      <c r="E148" s="290"/>
      <c r="F148" s="178"/>
    </row>
    <row r="149" spans="1:6" x14ac:dyDescent="0.3">
      <c r="A149" s="253"/>
      <c r="B149" s="110"/>
      <c r="C149" s="290"/>
      <c r="D149" s="111">
        <f t="shared" si="6"/>
        <v>0</v>
      </c>
      <c r="E149" s="290"/>
      <c r="F149" s="178"/>
    </row>
    <row r="150" spans="1:6" x14ac:dyDescent="0.3">
      <c r="A150" s="253"/>
      <c r="B150" s="110"/>
      <c r="C150" s="290"/>
      <c r="D150" s="111">
        <f t="shared" si="6"/>
        <v>0</v>
      </c>
      <c r="E150" s="290"/>
      <c r="F150" s="178"/>
    </row>
    <row r="151" spans="1:6" x14ac:dyDescent="0.3">
      <c r="A151" s="253"/>
      <c r="B151" s="110"/>
      <c r="C151" s="290"/>
      <c r="D151" s="111">
        <f t="shared" si="6"/>
        <v>0</v>
      </c>
      <c r="E151" s="290"/>
      <c r="F151" s="178"/>
    </row>
    <row r="152" spans="1:6" x14ac:dyDescent="0.3">
      <c r="A152" s="253"/>
      <c r="B152" s="110"/>
      <c r="C152" s="290"/>
      <c r="D152" s="111">
        <f t="shared" si="6"/>
        <v>0</v>
      </c>
      <c r="E152" s="290"/>
      <c r="F152" s="178"/>
    </row>
    <row r="153" spans="1:6" x14ac:dyDescent="0.3">
      <c r="A153" s="253"/>
      <c r="B153" s="110"/>
      <c r="C153" s="290"/>
      <c r="D153" s="111">
        <f t="shared" si="6"/>
        <v>0</v>
      </c>
      <c r="E153" s="290"/>
      <c r="F153" s="178"/>
    </row>
    <row r="154" spans="1:6" x14ac:dyDescent="0.3">
      <c r="A154" s="253"/>
      <c r="B154" s="110"/>
      <c r="C154" s="290"/>
      <c r="D154" s="111">
        <f t="shared" si="6"/>
        <v>0</v>
      </c>
      <c r="E154" s="290"/>
      <c r="F154" s="178"/>
    </row>
    <row r="155" spans="1:6" x14ac:dyDescent="0.3">
      <c r="A155" s="253"/>
      <c r="B155" s="110"/>
      <c r="C155" s="290"/>
      <c r="D155" s="111">
        <f t="shared" si="6"/>
        <v>0</v>
      </c>
      <c r="E155" s="290"/>
      <c r="F155" s="178"/>
    </row>
    <row r="156" spans="1:6" x14ac:dyDescent="0.3">
      <c r="A156" s="253"/>
      <c r="B156" s="110"/>
      <c r="C156" s="290"/>
      <c r="D156" s="111">
        <f t="shared" si="6"/>
        <v>0</v>
      </c>
      <c r="E156" s="290"/>
      <c r="F156" s="178"/>
    </row>
    <row r="157" spans="1:6" x14ac:dyDescent="0.3">
      <c r="A157" s="253"/>
      <c r="B157" s="110"/>
      <c r="C157" s="290"/>
      <c r="D157" s="111">
        <f t="shared" si="6"/>
        <v>0</v>
      </c>
      <c r="E157" s="290"/>
      <c r="F157" s="178"/>
    </row>
    <row r="158" spans="1:6" x14ac:dyDescent="0.3">
      <c r="A158" s="253"/>
      <c r="B158" s="110"/>
      <c r="C158" s="290"/>
      <c r="D158" s="111">
        <f t="shared" si="6"/>
        <v>0</v>
      </c>
      <c r="E158" s="290"/>
      <c r="F158" s="178"/>
    </row>
    <row r="159" spans="1:6" x14ac:dyDescent="0.3">
      <c r="A159" s="253"/>
      <c r="B159" s="110"/>
      <c r="C159" s="290"/>
      <c r="D159" s="111">
        <f t="shared" si="6"/>
        <v>0</v>
      </c>
      <c r="E159" s="290"/>
      <c r="F159" s="178"/>
    </row>
    <row r="160" spans="1:6" x14ac:dyDescent="0.3">
      <c r="A160" s="253"/>
      <c r="B160" s="110"/>
      <c r="C160" s="290"/>
      <c r="D160" s="111">
        <f>IF(F160=0,0,F160/1.17)</f>
        <v>0</v>
      </c>
      <c r="E160" s="290"/>
      <c r="F160" s="178"/>
    </row>
    <row r="161" spans="1:6" x14ac:dyDescent="0.3">
      <c r="A161" s="253"/>
      <c r="B161" s="110"/>
      <c r="C161" s="290"/>
      <c r="D161" s="111">
        <f t="shared" ref="D161:D168" si="7">IF(F161=0,0,F161/1.17)</f>
        <v>0</v>
      </c>
      <c r="E161" s="290"/>
      <c r="F161" s="178"/>
    </row>
    <row r="162" spans="1:6" x14ac:dyDescent="0.3">
      <c r="A162" s="253"/>
      <c r="B162" s="110"/>
      <c r="C162" s="290"/>
      <c r="D162" s="111">
        <f t="shared" si="7"/>
        <v>0</v>
      </c>
      <c r="E162" s="290"/>
      <c r="F162" s="178"/>
    </row>
    <row r="163" spans="1:6" x14ac:dyDescent="0.3">
      <c r="A163" s="253"/>
      <c r="B163" s="110"/>
      <c r="C163" s="290"/>
      <c r="D163" s="111">
        <f t="shared" si="7"/>
        <v>0</v>
      </c>
      <c r="E163" s="290"/>
      <c r="F163" s="178"/>
    </row>
    <row r="164" spans="1:6" x14ac:dyDescent="0.3">
      <c r="A164" s="253"/>
      <c r="B164" s="110"/>
      <c r="C164" s="290"/>
      <c r="D164" s="111">
        <f t="shared" si="7"/>
        <v>0</v>
      </c>
      <c r="E164" s="290"/>
      <c r="F164" s="178"/>
    </row>
    <row r="165" spans="1:6" x14ac:dyDescent="0.3">
      <c r="A165" s="253"/>
      <c r="B165" s="110"/>
      <c r="C165" s="290"/>
      <c r="D165" s="111">
        <f t="shared" si="7"/>
        <v>0</v>
      </c>
      <c r="E165" s="290"/>
      <c r="F165" s="178"/>
    </row>
    <row r="166" spans="1:6" x14ac:dyDescent="0.3">
      <c r="A166" s="253"/>
      <c r="B166" s="110"/>
      <c r="C166" s="290"/>
      <c r="D166" s="111">
        <f t="shared" si="7"/>
        <v>0</v>
      </c>
      <c r="E166" s="290"/>
      <c r="F166" s="178"/>
    </row>
    <row r="167" spans="1:6" x14ac:dyDescent="0.3">
      <c r="A167" s="253"/>
      <c r="B167" s="110"/>
      <c r="C167" s="290"/>
      <c r="D167" s="111">
        <f t="shared" si="7"/>
        <v>0</v>
      </c>
      <c r="E167" s="290"/>
      <c r="F167" s="178"/>
    </row>
    <row r="168" spans="1:6" x14ac:dyDescent="0.3">
      <c r="A168" s="253"/>
      <c r="B168" s="110"/>
      <c r="C168" s="290"/>
      <c r="D168" s="111">
        <f t="shared" si="7"/>
        <v>0</v>
      </c>
      <c r="E168" s="290"/>
      <c r="F168" s="178"/>
    </row>
    <row r="169" spans="1:6" x14ac:dyDescent="0.3">
      <c r="A169" s="253"/>
      <c r="B169" s="110"/>
      <c r="C169" s="290"/>
      <c r="D169" s="111">
        <f>+B169/1.17</f>
        <v>0</v>
      </c>
      <c r="E169" s="290"/>
      <c r="F169" s="178"/>
    </row>
    <row r="170" spans="1:6" x14ac:dyDescent="0.3">
      <c r="A170" s="253"/>
      <c r="B170" s="110"/>
      <c r="C170" s="290"/>
      <c r="D170" s="110"/>
      <c r="E170" s="290"/>
      <c r="F170" s="178"/>
    </row>
    <row r="171" spans="1:6" x14ac:dyDescent="0.3">
      <c r="A171" s="253"/>
      <c r="B171" s="110"/>
      <c r="C171" s="290"/>
      <c r="D171" s="110"/>
      <c r="E171" s="290"/>
      <c r="F171" s="178"/>
    </row>
    <row r="172" spans="1:6" x14ac:dyDescent="0.3">
      <c r="A172" s="253"/>
      <c r="B172" s="110"/>
      <c r="C172" s="290"/>
      <c r="D172" s="110"/>
      <c r="E172" s="290"/>
      <c r="F172" s="178"/>
    </row>
    <row r="173" spans="1:6" x14ac:dyDescent="0.3">
      <c r="A173" s="253"/>
      <c r="B173" s="110"/>
      <c r="C173" s="290"/>
      <c r="D173" s="110"/>
      <c r="E173" s="290"/>
      <c r="F173" s="178"/>
    </row>
    <row r="174" spans="1:6" x14ac:dyDescent="0.3">
      <c r="A174" s="253"/>
      <c r="B174" s="110"/>
      <c r="C174" s="290"/>
      <c r="D174" s="110"/>
      <c r="E174" s="290"/>
      <c r="F174" s="178"/>
    </row>
    <row r="175" spans="1:6" x14ac:dyDescent="0.3">
      <c r="A175" s="253"/>
      <c r="B175" s="110"/>
      <c r="C175" s="290"/>
      <c r="D175" s="110"/>
      <c r="E175" s="290"/>
      <c r="F175" s="178"/>
    </row>
    <row r="176" spans="1:6" x14ac:dyDescent="0.3">
      <c r="A176" s="253"/>
      <c r="B176" s="110"/>
      <c r="C176" s="290"/>
      <c r="D176" s="110"/>
      <c r="E176" s="290"/>
      <c r="F176" s="178"/>
    </row>
    <row r="177" spans="1:6" x14ac:dyDescent="0.3">
      <c r="A177" s="253"/>
      <c r="B177" s="110"/>
      <c r="C177" s="290"/>
      <c r="D177" s="110"/>
      <c r="E177" s="290"/>
      <c r="F177" s="178"/>
    </row>
    <row r="178" spans="1:6" x14ac:dyDescent="0.3">
      <c r="A178" s="253"/>
      <c r="B178" s="110"/>
      <c r="C178" s="290"/>
      <c r="D178" s="110"/>
      <c r="E178" s="290"/>
      <c r="F178" s="178"/>
    </row>
    <row r="179" spans="1:6" x14ac:dyDescent="0.3">
      <c r="A179" s="253"/>
      <c r="B179" s="110"/>
      <c r="C179" s="290"/>
      <c r="D179" s="110"/>
      <c r="E179" s="290"/>
      <c r="F179" s="178"/>
    </row>
    <row r="180" spans="1:6" x14ac:dyDescent="0.3">
      <c r="A180" s="253"/>
      <c r="B180" s="110"/>
      <c r="C180" s="290"/>
      <c r="D180" s="110"/>
      <c r="E180" s="290"/>
      <c r="F180" s="178"/>
    </row>
    <row r="181" spans="1:6" x14ac:dyDescent="0.3">
      <c r="A181" s="253"/>
      <c r="B181" s="110"/>
      <c r="C181" s="290"/>
      <c r="D181" s="110"/>
      <c r="E181" s="290"/>
      <c r="F181" s="178"/>
    </row>
    <row r="182" spans="1:6" x14ac:dyDescent="0.3">
      <c r="A182" s="253"/>
      <c r="B182" s="110"/>
      <c r="C182" s="290"/>
      <c r="D182" s="110"/>
      <c r="E182" s="290"/>
      <c r="F182" s="178"/>
    </row>
    <row r="183" spans="1:6" x14ac:dyDescent="0.3">
      <c r="A183" s="253"/>
      <c r="B183" s="110"/>
      <c r="C183" s="290"/>
      <c r="D183" s="110"/>
      <c r="E183" s="290"/>
      <c r="F183" s="178"/>
    </row>
    <row r="184" spans="1:6" x14ac:dyDescent="0.3">
      <c r="A184" s="253"/>
      <c r="B184" s="110"/>
      <c r="C184" s="290"/>
      <c r="D184" s="110"/>
      <c r="E184" s="290"/>
      <c r="F184" s="178"/>
    </row>
    <row r="185" spans="1:6" x14ac:dyDescent="0.3">
      <c r="A185" s="253"/>
      <c r="B185" s="110"/>
      <c r="C185" s="290"/>
      <c r="D185" s="110"/>
      <c r="E185" s="290"/>
      <c r="F185" s="178"/>
    </row>
    <row r="186" spans="1:6" x14ac:dyDescent="0.3">
      <c r="A186" s="253"/>
      <c r="B186" s="110"/>
      <c r="C186" s="290"/>
      <c r="D186" s="110"/>
      <c r="E186" s="290"/>
      <c r="F186" s="178"/>
    </row>
    <row r="187" spans="1:6" x14ac:dyDescent="0.3">
      <c r="A187" s="253"/>
      <c r="B187" s="110"/>
      <c r="C187" s="290"/>
      <c r="D187" s="110"/>
      <c r="E187" s="290"/>
      <c r="F187" s="178"/>
    </row>
    <row r="188" spans="1:6" x14ac:dyDescent="0.3">
      <c r="A188" s="253"/>
      <c r="B188" s="110"/>
      <c r="C188" s="290"/>
      <c r="D188" s="110"/>
      <c r="E188" s="290"/>
      <c r="F188" s="178"/>
    </row>
    <row r="189" spans="1:6" x14ac:dyDescent="0.3">
      <c r="A189" s="253"/>
      <c r="B189" s="110"/>
      <c r="C189" s="290"/>
      <c r="D189" s="110"/>
      <c r="E189" s="290"/>
      <c r="F189" s="178"/>
    </row>
    <row r="190" spans="1:6" x14ac:dyDescent="0.3">
      <c r="A190" s="253"/>
      <c r="B190" s="110"/>
      <c r="C190" s="290"/>
      <c r="D190" s="110"/>
      <c r="E190" s="290"/>
      <c r="F190" s="178"/>
    </row>
    <row r="191" spans="1:6" x14ac:dyDescent="0.3">
      <c r="A191" s="253"/>
      <c r="B191" s="110"/>
      <c r="C191" s="290"/>
      <c r="D191" s="110"/>
      <c r="E191" s="290"/>
      <c r="F191" s="178"/>
    </row>
    <row r="192" spans="1:6" x14ac:dyDescent="0.3">
      <c r="A192" s="253"/>
      <c r="B192" s="110"/>
      <c r="C192" s="290"/>
      <c r="D192" s="110"/>
      <c r="E192" s="290"/>
      <c r="F192" s="178"/>
    </row>
    <row r="193" spans="1:6" x14ac:dyDescent="0.3">
      <c r="A193" s="253"/>
      <c r="B193" s="110"/>
      <c r="C193" s="290"/>
      <c r="D193" s="110"/>
      <c r="E193" s="290"/>
      <c r="F193" s="178"/>
    </row>
    <row r="194" spans="1:6" x14ac:dyDescent="0.3">
      <c r="A194" s="253"/>
      <c r="B194" s="110"/>
      <c r="C194" s="290"/>
      <c r="D194" s="110"/>
      <c r="E194" s="290"/>
      <c r="F194" s="178"/>
    </row>
    <row r="195" spans="1:6" x14ac:dyDescent="0.3">
      <c r="A195" s="253"/>
      <c r="B195" s="110"/>
      <c r="C195" s="290"/>
      <c r="D195" s="110"/>
      <c r="E195" s="290"/>
      <c r="F195" s="178"/>
    </row>
    <row r="196" spans="1:6" x14ac:dyDescent="0.3">
      <c r="A196" s="253"/>
      <c r="B196" s="110"/>
      <c r="C196" s="290"/>
      <c r="D196" s="110"/>
      <c r="E196" s="290"/>
      <c r="F196" s="178"/>
    </row>
    <row r="197" spans="1:6" x14ac:dyDescent="0.3">
      <c r="A197" s="253"/>
      <c r="B197" s="110"/>
      <c r="C197" s="290"/>
      <c r="D197" s="110"/>
      <c r="E197" s="290"/>
      <c r="F197" s="178"/>
    </row>
    <row r="198" spans="1:6" x14ac:dyDescent="0.3">
      <c r="A198" s="253"/>
      <c r="B198" s="110"/>
      <c r="C198" s="290"/>
      <c r="D198" s="110"/>
      <c r="E198" s="290"/>
      <c r="F198" s="178"/>
    </row>
    <row r="199" spans="1:6" x14ac:dyDescent="0.3">
      <c r="A199" s="253"/>
      <c r="B199" s="110"/>
      <c r="C199" s="290"/>
      <c r="D199" s="110"/>
      <c r="E199" s="290"/>
      <c r="F199" s="178"/>
    </row>
    <row r="200" spans="1:6" x14ac:dyDescent="0.3">
      <c r="A200" s="253"/>
      <c r="B200" s="110"/>
      <c r="C200" s="290"/>
      <c r="D200" s="110"/>
      <c r="E200" s="290"/>
      <c r="F200" s="178"/>
    </row>
    <row r="201" spans="1:6" x14ac:dyDescent="0.3">
      <c r="A201" s="253"/>
      <c r="B201" s="110"/>
      <c r="C201" s="290"/>
      <c r="D201" s="110"/>
      <c r="E201" s="290"/>
      <c r="F201" s="178"/>
    </row>
    <row r="202" spans="1:6" x14ac:dyDescent="0.3">
      <c r="A202" s="253"/>
      <c r="B202" s="110"/>
      <c r="C202" s="290"/>
      <c r="D202" s="110"/>
      <c r="E202" s="290"/>
      <c r="F202" s="178"/>
    </row>
    <row r="203" spans="1:6" x14ac:dyDescent="0.3">
      <c r="A203" s="253"/>
      <c r="B203" s="110"/>
      <c r="C203" s="290"/>
      <c r="D203" s="110"/>
      <c r="E203" s="290"/>
      <c r="F203" s="178"/>
    </row>
    <row r="204" spans="1:6" x14ac:dyDescent="0.3">
      <c r="A204" s="253"/>
      <c r="B204" s="110"/>
      <c r="C204" s="290"/>
      <c r="D204" s="110"/>
      <c r="E204" s="290"/>
      <c r="F204" s="178"/>
    </row>
    <row r="205" spans="1:6" x14ac:dyDescent="0.3">
      <c r="A205" s="253"/>
      <c r="B205" s="110"/>
      <c r="C205" s="290"/>
      <c r="D205" s="110"/>
      <c r="E205" s="290"/>
      <c r="F205" s="178"/>
    </row>
    <row r="206" spans="1:6" x14ac:dyDescent="0.3">
      <c r="A206" s="253"/>
      <c r="B206" s="110"/>
      <c r="C206" s="290"/>
      <c r="D206" s="110"/>
      <c r="E206" s="290"/>
      <c r="F206" s="178"/>
    </row>
    <row r="207" spans="1:6" x14ac:dyDescent="0.3">
      <c r="A207" s="253"/>
      <c r="B207" s="110"/>
      <c r="C207" s="290"/>
      <c r="D207" s="110"/>
      <c r="E207" s="290"/>
      <c r="F207" s="178"/>
    </row>
    <row r="208" spans="1:6" x14ac:dyDescent="0.3">
      <c r="A208" s="253"/>
      <c r="B208" s="110"/>
      <c r="C208" s="290"/>
      <c r="D208" s="110"/>
      <c r="E208" s="290"/>
      <c r="F208" s="178"/>
    </row>
    <row r="209" spans="1:6" x14ac:dyDescent="0.3">
      <c r="A209" s="253"/>
      <c r="B209" s="110"/>
      <c r="C209" s="290"/>
      <c r="D209" s="110"/>
      <c r="E209" s="290"/>
      <c r="F209" s="178"/>
    </row>
    <row r="210" spans="1:6" x14ac:dyDescent="0.3">
      <c r="A210" s="253"/>
      <c r="B210" s="110"/>
      <c r="C210" s="290"/>
      <c r="D210" s="110"/>
      <c r="E210" s="290"/>
      <c r="F210" s="178"/>
    </row>
    <row r="211" spans="1:6" x14ac:dyDescent="0.3">
      <c r="A211" s="253"/>
      <c r="B211" s="110"/>
      <c r="C211" s="290"/>
      <c r="D211" s="110"/>
      <c r="E211" s="290"/>
      <c r="F211" s="178"/>
    </row>
    <row r="212" spans="1:6" x14ac:dyDescent="0.3">
      <c r="A212" s="253"/>
      <c r="B212" s="110"/>
      <c r="C212" s="290"/>
      <c r="D212" s="110"/>
      <c r="E212" s="290"/>
      <c r="F212" s="178"/>
    </row>
    <row r="213" spans="1:6" x14ac:dyDescent="0.3">
      <c r="A213" s="253"/>
      <c r="B213" s="110"/>
      <c r="C213" s="290"/>
      <c r="D213" s="110"/>
      <c r="E213" s="290"/>
      <c r="F213" s="178"/>
    </row>
    <row r="214" spans="1:6" x14ac:dyDescent="0.3">
      <c r="A214" s="253"/>
      <c r="B214" s="110"/>
      <c r="C214" s="290"/>
      <c r="D214" s="110"/>
      <c r="E214" s="290"/>
      <c r="F214" s="178"/>
    </row>
    <row r="215" spans="1:6" x14ac:dyDescent="0.3">
      <c r="A215" s="253"/>
      <c r="B215" s="110"/>
      <c r="C215" s="290"/>
      <c r="D215" s="110"/>
      <c r="E215" s="290"/>
      <c r="F215" s="178"/>
    </row>
    <row r="216" spans="1:6" x14ac:dyDescent="0.3">
      <c r="A216" s="253"/>
      <c r="B216" s="110"/>
      <c r="C216" s="290"/>
      <c r="D216" s="110"/>
      <c r="E216" s="290"/>
      <c r="F216" s="178"/>
    </row>
    <row r="217" spans="1:6" x14ac:dyDescent="0.3">
      <c r="A217" s="253"/>
      <c r="B217" s="110"/>
      <c r="C217" s="290"/>
      <c r="D217" s="110"/>
      <c r="E217" s="290"/>
      <c r="F217" s="178"/>
    </row>
    <row r="218" spans="1:6" x14ac:dyDescent="0.3">
      <c r="A218" s="253"/>
      <c r="B218" s="110"/>
      <c r="C218" s="290"/>
      <c r="D218" s="110"/>
      <c r="E218" s="290"/>
      <c r="F218" s="178"/>
    </row>
    <row r="219" spans="1:6" x14ac:dyDescent="0.3">
      <c r="A219" s="253"/>
      <c r="B219" s="110"/>
      <c r="C219" s="290"/>
      <c r="D219" s="110"/>
      <c r="E219" s="290"/>
      <c r="F219" s="178"/>
    </row>
    <row r="220" spans="1:6" x14ac:dyDescent="0.3">
      <c r="A220" s="253"/>
      <c r="B220" s="110"/>
      <c r="C220" s="290"/>
      <c r="D220" s="110"/>
      <c r="E220" s="290"/>
      <c r="F220" s="178"/>
    </row>
    <row r="221" spans="1:6" x14ac:dyDescent="0.3">
      <c r="A221" s="253"/>
      <c r="B221" s="110"/>
      <c r="C221" s="290"/>
      <c r="D221" s="110"/>
      <c r="E221" s="290"/>
      <c r="F221" s="178"/>
    </row>
    <row r="222" spans="1:6" x14ac:dyDescent="0.3">
      <c r="A222" s="253"/>
      <c r="B222" s="110"/>
      <c r="C222" s="290"/>
      <c r="D222" s="110"/>
      <c r="E222" s="290"/>
      <c r="F222" s="178"/>
    </row>
    <row r="223" spans="1:6" x14ac:dyDescent="0.3">
      <c r="A223" s="253"/>
      <c r="B223" s="110"/>
      <c r="C223" s="290"/>
      <c r="D223" s="110"/>
      <c r="E223" s="290"/>
      <c r="F223" s="178"/>
    </row>
    <row r="224" spans="1:6" x14ac:dyDescent="0.3">
      <c r="A224" s="253"/>
      <c r="B224" s="110"/>
      <c r="C224" s="290"/>
      <c r="D224" s="110"/>
      <c r="E224" s="290"/>
      <c r="F224" s="178"/>
    </row>
    <row r="225" spans="1:6" x14ac:dyDescent="0.3">
      <c r="A225" s="253"/>
      <c r="B225" s="110"/>
      <c r="C225" s="290"/>
      <c r="D225" s="110"/>
      <c r="E225" s="290"/>
      <c r="F225" s="178"/>
    </row>
    <row r="226" spans="1:6" x14ac:dyDescent="0.3">
      <c r="A226" s="253"/>
      <c r="B226" s="110"/>
      <c r="C226" s="290"/>
      <c r="D226" s="110"/>
      <c r="E226" s="290"/>
      <c r="F226" s="178"/>
    </row>
    <row r="227" spans="1:6" x14ac:dyDescent="0.3">
      <c r="A227" s="253"/>
      <c r="B227" s="110"/>
      <c r="C227" s="290"/>
      <c r="D227" s="110"/>
      <c r="E227" s="290"/>
      <c r="F227" s="178"/>
    </row>
    <row r="228" spans="1:6" x14ac:dyDescent="0.3">
      <c r="A228" s="253"/>
      <c r="B228" s="110"/>
      <c r="C228" s="290"/>
      <c r="D228" s="110"/>
      <c r="E228" s="290"/>
      <c r="F228" s="178"/>
    </row>
    <row r="229" spans="1:6" x14ac:dyDescent="0.3">
      <c r="A229" s="253"/>
      <c r="B229" s="110"/>
      <c r="C229" s="290"/>
      <c r="D229" s="110"/>
      <c r="E229" s="290"/>
      <c r="F229" s="178"/>
    </row>
    <row r="230" spans="1:6" x14ac:dyDescent="0.3">
      <c r="A230" s="253"/>
      <c r="B230" s="110"/>
      <c r="C230" s="290"/>
      <c r="D230" s="110"/>
      <c r="E230" s="290"/>
      <c r="F230" s="178"/>
    </row>
    <row r="231" spans="1:6" x14ac:dyDescent="0.3">
      <c r="A231" s="253"/>
      <c r="B231" s="110"/>
      <c r="C231" s="290"/>
      <c r="D231" s="110"/>
      <c r="E231" s="290"/>
      <c r="F231" s="178"/>
    </row>
    <row r="232" spans="1:6" x14ac:dyDescent="0.3">
      <c r="A232" s="253"/>
      <c r="B232" s="110"/>
      <c r="C232" s="290"/>
      <c r="D232" s="110"/>
      <c r="E232" s="290"/>
      <c r="F232" s="178"/>
    </row>
    <row r="233" spans="1:6" x14ac:dyDescent="0.3">
      <c r="A233" s="253"/>
      <c r="B233" s="110"/>
      <c r="C233" s="290"/>
      <c r="D233" s="110"/>
      <c r="E233" s="290"/>
      <c r="F233" s="178"/>
    </row>
    <row r="234" spans="1:6" x14ac:dyDescent="0.3">
      <c r="A234" s="253"/>
      <c r="B234" s="110"/>
      <c r="C234" s="290"/>
      <c r="D234" s="110"/>
      <c r="E234" s="290"/>
      <c r="F234" s="178"/>
    </row>
    <row r="235" spans="1:6" x14ac:dyDescent="0.3">
      <c r="A235" s="253"/>
      <c r="B235" s="110"/>
      <c r="C235" s="290"/>
      <c r="D235" s="110"/>
      <c r="E235" s="290"/>
      <c r="F235" s="178"/>
    </row>
    <row r="236" spans="1:6" x14ac:dyDescent="0.3">
      <c r="A236" s="253"/>
      <c r="B236" s="110"/>
      <c r="C236" s="290"/>
      <c r="D236" s="110"/>
      <c r="E236" s="290"/>
      <c r="F236" s="178"/>
    </row>
    <row r="237" spans="1:6" x14ac:dyDescent="0.3">
      <c r="A237" s="253"/>
      <c r="B237" s="110"/>
      <c r="C237" s="290"/>
      <c r="D237" s="110"/>
      <c r="E237" s="290"/>
      <c r="F237" s="178"/>
    </row>
    <row r="238" spans="1:6" x14ac:dyDescent="0.3">
      <c r="A238" s="253"/>
      <c r="B238" s="110"/>
      <c r="C238" s="290"/>
      <c r="D238" s="110"/>
      <c r="E238" s="290"/>
      <c r="F238" s="178"/>
    </row>
    <row r="239" spans="1:6" x14ac:dyDescent="0.3">
      <c r="A239" s="253"/>
      <c r="B239" s="110"/>
      <c r="C239" s="290"/>
      <c r="D239" s="110"/>
      <c r="E239" s="290"/>
      <c r="F239" s="178"/>
    </row>
    <row r="240" spans="1:6" x14ac:dyDescent="0.3">
      <c r="A240" s="253"/>
      <c r="B240" s="110"/>
      <c r="C240" s="290"/>
      <c r="D240" s="110"/>
      <c r="E240" s="290"/>
      <c r="F240" s="178"/>
    </row>
    <row r="241" spans="1:6" x14ac:dyDescent="0.3">
      <c r="A241" s="253"/>
      <c r="B241" s="110"/>
      <c r="C241" s="290"/>
      <c r="D241" s="110"/>
      <c r="E241" s="290"/>
      <c r="F241" s="178"/>
    </row>
    <row r="242" spans="1:6" x14ac:dyDescent="0.3">
      <c r="A242" s="253"/>
      <c r="B242" s="110"/>
      <c r="C242" s="290"/>
      <c r="D242" s="110"/>
      <c r="E242" s="290"/>
      <c r="F242" s="178"/>
    </row>
    <row r="243" spans="1:6" x14ac:dyDescent="0.3">
      <c r="A243" s="253"/>
      <c r="B243" s="110"/>
      <c r="C243" s="290"/>
      <c r="D243" s="110"/>
      <c r="E243" s="290"/>
      <c r="F243" s="178"/>
    </row>
    <row r="244" spans="1:6" x14ac:dyDescent="0.3">
      <c r="A244" s="253"/>
      <c r="B244" s="110"/>
      <c r="C244" s="290"/>
      <c r="D244" s="110"/>
      <c r="E244" s="290"/>
      <c r="F244" s="178"/>
    </row>
    <row r="245" spans="1:6" x14ac:dyDescent="0.3">
      <c r="A245" s="253"/>
      <c r="B245" s="110"/>
      <c r="C245" s="290"/>
      <c r="D245" s="110"/>
      <c r="E245" s="290"/>
      <c r="F245" s="178"/>
    </row>
    <row r="246" spans="1:6" x14ac:dyDescent="0.3">
      <c r="A246" s="253"/>
      <c r="B246" s="110"/>
      <c r="C246" s="290"/>
      <c r="D246" s="110"/>
      <c r="E246" s="290"/>
      <c r="F246" s="178"/>
    </row>
    <row r="247" spans="1:6" x14ac:dyDescent="0.3">
      <c r="A247" s="253"/>
      <c r="B247" s="110"/>
      <c r="C247" s="290"/>
      <c r="D247" s="110"/>
      <c r="E247" s="290"/>
      <c r="F247" s="178"/>
    </row>
    <row r="248" spans="1:6" x14ac:dyDescent="0.3">
      <c r="A248" s="253"/>
      <c r="B248" s="110"/>
      <c r="C248" s="290"/>
      <c r="D248" s="110"/>
      <c r="E248" s="290"/>
      <c r="F248" s="178"/>
    </row>
    <row r="249" spans="1:6" x14ac:dyDescent="0.3">
      <c r="A249" s="253"/>
      <c r="B249" s="110"/>
      <c r="C249" s="290"/>
      <c r="D249" s="110"/>
      <c r="E249" s="290"/>
      <c r="F249" s="178"/>
    </row>
    <row r="250" spans="1:6" x14ac:dyDescent="0.3">
      <c r="A250" s="253"/>
      <c r="B250" s="110"/>
      <c r="C250" s="290"/>
      <c r="D250" s="110"/>
      <c r="E250" s="290"/>
      <c r="F250" s="178"/>
    </row>
    <row r="251" spans="1:6" x14ac:dyDescent="0.3">
      <c r="A251" s="253"/>
      <c r="B251" s="110"/>
      <c r="C251" s="290"/>
      <c r="D251" s="110"/>
      <c r="E251" s="290"/>
      <c r="F251" s="178"/>
    </row>
    <row r="252" spans="1:6" x14ac:dyDescent="0.3">
      <c r="A252" s="253"/>
      <c r="B252" s="110"/>
      <c r="C252" s="290"/>
      <c r="D252" s="110"/>
      <c r="E252" s="290"/>
      <c r="F252" s="178"/>
    </row>
    <row r="253" spans="1:6" x14ac:dyDescent="0.3">
      <c r="A253" s="253"/>
      <c r="B253" s="110"/>
      <c r="C253" s="290"/>
      <c r="D253" s="110"/>
      <c r="E253" s="290"/>
      <c r="F253" s="178"/>
    </row>
    <row r="254" spans="1:6" x14ac:dyDescent="0.3">
      <c r="A254" s="253"/>
      <c r="B254" s="110"/>
      <c r="C254" s="290"/>
      <c r="D254" s="110"/>
      <c r="E254" s="290"/>
      <c r="F254" s="178"/>
    </row>
    <row r="255" spans="1:6" x14ac:dyDescent="0.3">
      <c r="A255" s="253"/>
      <c r="B255" s="110"/>
      <c r="C255" s="290"/>
      <c r="D255" s="110"/>
      <c r="E255" s="290"/>
      <c r="F255" s="178"/>
    </row>
    <row r="256" spans="1:6" x14ac:dyDescent="0.3">
      <c r="A256" s="253"/>
      <c r="B256" s="110"/>
      <c r="C256" s="290"/>
      <c r="D256" s="110"/>
      <c r="E256" s="290"/>
      <c r="F256" s="178"/>
    </row>
    <row r="257" spans="1:6" x14ac:dyDescent="0.3">
      <c r="A257" s="253"/>
      <c r="B257" s="110"/>
      <c r="C257" s="290"/>
      <c r="D257" s="110"/>
      <c r="E257" s="290"/>
      <c r="F257" s="178"/>
    </row>
    <row r="258" spans="1:6" x14ac:dyDescent="0.3">
      <c r="A258" s="253"/>
      <c r="B258" s="110"/>
      <c r="C258" s="290"/>
      <c r="D258" s="110"/>
      <c r="E258" s="290"/>
      <c r="F258" s="178"/>
    </row>
    <row r="259" spans="1:6" x14ac:dyDescent="0.3">
      <c r="A259" s="253"/>
      <c r="B259" s="110"/>
      <c r="C259" s="290"/>
      <c r="D259" s="110"/>
      <c r="E259" s="290"/>
      <c r="F259" s="178"/>
    </row>
    <row r="260" spans="1:6" x14ac:dyDescent="0.3">
      <c r="A260" s="253"/>
      <c r="B260" s="110"/>
      <c r="C260" s="290"/>
      <c r="D260" s="110"/>
      <c r="E260" s="290"/>
      <c r="F260" s="178"/>
    </row>
    <row r="261" spans="1:6" x14ac:dyDescent="0.3">
      <c r="A261" s="253"/>
      <c r="B261" s="110"/>
      <c r="C261" s="290"/>
      <c r="D261" s="110"/>
      <c r="E261" s="290"/>
      <c r="F261" s="178"/>
    </row>
    <row r="262" spans="1:6" x14ac:dyDescent="0.3">
      <c r="A262" s="253"/>
      <c r="B262" s="110"/>
      <c r="C262" s="290"/>
      <c r="D262" s="110"/>
      <c r="E262" s="290"/>
      <c r="F262" s="178"/>
    </row>
    <row r="263" spans="1:6" x14ac:dyDescent="0.3">
      <c r="A263" s="253"/>
      <c r="B263" s="110"/>
      <c r="C263" s="290"/>
      <c r="D263" s="110"/>
      <c r="E263" s="290"/>
      <c r="F263" s="178"/>
    </row>
    <row r="264" spans="1:6" x14ac:dyDescent="0.3">
      <c r="A264" s="253"/>
      <c r="B264" s="110"/>
      <c r="C264" s="290"/>
      <c r="D264" s="110"/>
      <c r="E264" s="290"/>
      <c r="F264" s="178"/>
    </row>
    <row r="265" spans="1:6" x14ac:dyDescent="0.3">
      <c r="A265" s="253"/>
      <c r="B265" s="110"/>
      <c r="C265" s="290"/>
      <c r="D265" s="110"/>
      <c r="E265" s="290"/>
      <c r="F265" s="178"/>
    </row>
    <row r="266" spans="1:6" x14ac:dyDescent="0.3">
      <c r="A266" s="253"/>
      <c r="B266" s="110"/>
      <c r="C266" s="290"/>
      <c r="D266" s="110"/>
      <c r="E266" s="290"/>
      <c r="F266" s="178"/>
    </row>
    <row r="267" spans="1:6" x14ac:dyDescent="0.3">
      <c r="A267" s="253"/>
      <c r="B267" s="110"/>
      <c r="C267" s="290"/>
      <c r="D267" s="110"/>
      <c r="E267" s="290"/>
      <c r="F267" s="178"/>
    </row>
    <row r="268" spans="1:6" x14ac:dyDescent="0.3">
      <c r="A268" s="253"/>
      <c r="B268" s="110"/>
      <c r="C268" s="290"/>
      <c r="D268" s="110"/>
      <c r="E268" s="290"/>
      <c r="F268" s="178"/>
    </row>
    <row r="269" spans="1:6" x14ac:dyDescent="0.3">
      <c r="A269" s="253"/>
      <c r="B269" s="110"/>
      <c r="C269" s="290"/>
      <c r="D269" s="110"/>
      <c r="E269" s="290"/>
      <c r="F269" s="178"/>
    </row>
    <row r="270" spans="1:6" x14ac:dyDescent="0.3">
      <c r="A270" s="253"/>
      <c r="B270" s="110"/>
      <c r="C270" s="290"/>
      <c r="D270" s="110"/>
      <c r="E270" s="290"/>
      <c r="F270" s="178"/>
    </row>
    <row r="271" spans="1:6" x14ac:dyDescent="0.3">
      <c r="A271" s="253"/>
      <c r="B271" s="110"/>
      <c r="C271" s="290"/>
      <c r="D271" s="110"/>
      <c r="E271" s="290"/>
      <c r="F271" s="178"/>
    </row>
    <row r="272" spans="1:6" x14ac:dyDescent="0.3">
      <c r="A272" s="253"/>
      <c r="B272" s="110"/>
      <c r="C272" s="290"/>
      <c r="D272" s="110"/>
      <c r="E272" s="290"/>
      <c r="F272" s="178"/>
    </row>
    <row r="273" spans="1:6" x14ac:dyDescent="0.3">
      <c r="A273" s="253"/>
      <c r="B273" s="110"/>
      <c r="C273" s="290"/>
      <c r="D273" s="110"/>
      <c r="E273" s="290"/>
      <c r="F273" s="178"/>
    </row>
    <row r="274" spans="1:6" x14ac:dyDescent="0.3">
      <c r="A274" s="253"/>
      <c r="B274" s="110"/>
      <c r="C274" s="290"/>
      <c r="D274" s="110"/>
      <c r="E274" s="290"/>
      <c r="F274" s="178"/>
    </row>
    <row r="275" spans="1:6" x14ac:dyDescent="0.3">
      <c r="A275" s="253"/>
      <c r="B275" s="110"/>
      <c r="C275" s="290"/>
      <c r="D275" s="110"/>
      <c r="E275" s="290"/>
      <c r="F275" s="178"/>
    </row>
    <row r="276" spans="1:6" x14ac:dyDescent="0.3">
      <c r="A276" s="253"/>
      <c r="B276" s="110"/>
      <c r="C276" s="290"/>
      <c r="D276" s="110"/>
      <c r="E276" s="290"/>
      <c r="F276" s="178"/>
    </row>
    <row r="277" spans="1:6" x14ac:dyDescent="0.3">
      <c r="A277" s="253"/>
      <c r="B277" s="110"/>
      <c r="C277" s="290"/>
      <c r="D277" s="110"/>
      <c r="E277" s="290"/>
      <c r="F277" s="178"/>
    </row>
    <row r="278" spans="1:6" x14ac:dyDescent="0.3">
      <c r="A278" s="253"/>
      <c r="B278" s="110"/>
      <c r="C278" s="290"/>
      <c r="D278" s="110"/>
      <c r="E278" s="290"/>
      <c r="F278" s="178"/>
    </row>
    <row r="279" spans="1:6" x14ac:dyDescent="0.3">
      <c r="A279" s="253"/>
      <c r="B279" s="110"/>
      <c r="C279" s="290"/>
      <c r="D279" s="110"/>
      <c r="E279" s="290"/>
      <c r="F279" s="178"/>
    </row>
    <row r="280" spans="1:6" x14ac:dyDescent="0.3">
      <c r="A280" s="253"/>
      <c r="B280" s="110"/>
      <c r="C280" s="290"/>
      <c r="D280" s="110"/>
      <c r="E280" s="290"/>
      <c r="F280" s="178"/>
    </row>
    <row r="281" spans="1:6" x14ac:dyDescent="0.3">
      <c r="A281" s="253"/>
      <c r="B281" s="110"/>
      <c r="C281" s="290"/>
      <c r="D281" s="110"/>
      <c r="E281" s="290"/>
      <c r="F281" s="178"/>
    </row>
    <row r="282" spans="1:6" x14ac:dyDescent="0.3">
      <c r="A282" s="253"/>
      <c r="B282" s="110"/>
      <c r="C282" s="290"/>
      <c r="D282" s="110"/>
      <c r="E282" s="290"/>
      <c r="F282" s="178"/>
    </row>
    <row r="283" spans="1:6" x14ac:dyDescent="0.3">
      <c r="A283" s="253"/>
      <c r="B283" s="110"/>
      <c r="C283" s="290"/>
      <c r="D283" s="110"/>
      <c r="E283" s="290"/>
      <c r="F283" s="178"/>
    </row>
    <row r="284" spans="1:6" x14ac:dyDescent="0.3">
      <c r="A284" s="253"/>
      <c r="B284" s="110"/>
      <c r="C284" s="290"/>
      <c r="D284" s="110"/>
      <c r="E284" s="290"/>
      <c r="F284" s="178"/>
    </row>
    <row r="285" spans="1:6" x14ac:dyDescent="0.3">
      <c r="A285" s="253"/>
      <c r="B285" s="110"/>
      <c r="C285" s="290"/>
      <c r="D285" s="110"/>
      <c r="E285" s="290"/>
      <c r="F285" s="178"/>
    </row>
    <row r="286" spans="1:6" x14ac:dyDescent="0.3">
      <c r="A286" s="253"/>
      <c r="B286" s="110"/>
      <c r="C286" s="290"/>
      <c r="D286" s="110"/>
      <c r="E286" s="290"/>
      <c r="F286" s="178"/>
    </row>
    <row r="287" spans="1:6" x14ac:dyDescent="0.3">
      <c r="A287" s="253"/>
      <c r="B287" s="110"/>
      <c r="C287" s="290"/>
      <c r="D287" s="110"/>
      <c r="E287" s="290"/>
      <c r="F287" s="178"/>
    </row>
    <row r="288" spans="1:6" x14ac:dyDescent="0.3">
      <c r="A288" s="253"/>
      <c r="B288" s="110"/>
      <c r="C288" s="290"/>
      <c r="D288" s="110"/>
      <c r="E288" s="290"/>
      <c r="F288" s="178"/>
    </row>
    <row r="289" spans="1:6" x14ac:dyDescent="0.3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796875" defaultRowHeight="13" x14ac:dyDescent="0.3"/>
  <cols>
    <col min="1" max="1" width="11.7265625" style="256" customWidth="1"/>
    <col min="2" max="2" width="9.81640625" style="106" customWidth="1"/>
    <col min="3" max="3" width="9.1796875" style="292" customWidth="1"/>
    <col min="4" max="4" width="11.81640625" style="106" customWidth="1"/>
    <col min="5" max="5" width="0" style="292" hidden="1" customWidth="1"/>
    <col min="6" max="6" width="9.1796875" style="180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 x14ac:dyDescent="0.3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 x14ac:dyDescent="0.3">
      <c r="A3" s="251"/>
      <c r="B3" s="104"/>
      <c r="C3" s="282"/>
      <c r="D3" s="104"/>
      <c r="E3" s="282"/>
      <c r="F3" s="172"/>
      <c r="G3" s="107"/>
      <c r="H3" s="107"/>
    </row>
    <row r="4" spans="1:10" ht="26" x14ac:dyDescent="0.3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6" x14ac:dyDescent="0.3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x14ac:dyDescent="0.3">
      <c r="A6" s="213"/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 x14ac:dyDescent="0.3">
      <c r="A7" s="254">
        <v>43091</v>
      </c>
      <c r="B7" s="111">
        <f>+IF(F7=0,"",C7/F7)</f>
        <v>1273.774715571896</v>
      </c>
      <c r="C7" s="286">
        <v>8800</v>
      </c>
      <c r="D7" s="111">
        <f>+B7/1.17</f>
        <v>1088.6963380956377</v>
      </c>
      <c r="E7" s="286"/>
      <c r="F7" s="332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4">
        <v>43094</v>
      </c>
      <c r="B8" s="111">
        <f t="shared" ref="B8:B60" si="0">+IF(F8=0,"",C8/F8)</f>
        <v>1244.8252902179893</v>
      </c>
      <c r="C8" s="286">
        <v>8600</v>
      </c>
      <c r="D8" s="111">
        <f>+B8/1.17</f>
        <v>1063.9532395025551</v>
      </c>
      <c r="E8" s="286"/>
      <c r="F8" s="332">
        <v>6.9085999999999999</v>
      </c>
      <c r="G8" s="106">
        <f t="shared" ref="G8:G71" si="1">+C8-C7</f>
        <v>-200</v>
      </c>
    </row>
    <row r="9" spans="1:10" x14ac:dyDescent="0.3">
      <c r="A9" s="254">
        <v>43095</v>
      </c>
      <c r="B9" s="111">
        <f t="shared" si="0"/>
        <v>1259.3000028949425</v>
      </c>
      <c r="C9" s="286">
        <v>8700</v>
      </c>
      <c r="D9" s="111">
        <f>+B9/1.17</f>
        <v>1076.3247887990963</v>
      </c>
      <c r="E9" s="286"/>
      <c r="F9" s="332">
        <v>6.9085999999999999</v>
      </c>
      <c r="G9" s="106">
        <f t="shared" si="1"/>
        <v>100</v>
      </c>
    </row>
    <row r="10" spans="1:10" x14ac:dyDescent="0.3">
      <c r="A10" s="254">
        <v>43096</v>
      </c>
      <c r="B10" s="111">
        <f t="shared" si="0"/>
        <v>1259.3000028949425</v>
      </c>
      <c r="C10" s="286">
        <v>8700</v>
      </c>
      <c r="D10" s="111">
        <f>+B10/1.17</f>
        <v>1076.3247887990963</v>
      </c>
      <c r="E10" s="286"/>
      <c r="F10" s="332">
        <v>6.9085999999999999</v>
      </c>
      <c r="G10" s="106">
        <f t="shared" si="1"/>
        <v>0</v>
      </c>
    </row>
    <row r="11" spans="1:10" x14ac:dyDescent="0.3">
      <c r="A11" s="254">
        <v>43097</v>
      </c>
      <c r="B11" s="111">
        <f t="shared" si="0"/>
        <v>1259.3000028949425</v>
      </c>
      <c r="C11" s="286">
        <v>8700</v>
      </c>
      <c r="D11" s="111">
        <f>+B11/1.17</f>
        <v>1076.3247887990963</v>
      </c>
      <c r="E11" s="286"/>
      <c r="F11" s="332">
        <v>6.9085999999999999</v>
      </c>
      <c r="G11" s="106">
        <f t="shared" si="1"/>
        <v>0</v>
      </c>
    </row>
    <row r="12" spans="1:10" x14ac:dyDescent="0.3">
      <c r="A12" s="254"/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106">
        <f t="shared" si="1"/>
        <v>-8700</v>
      </c>
    </row>
    <row r="13" spans="1:10" x14ac:dyDescent="0.3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 x14ac:dyDescent="0.3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 x14ac:dyDescent="0.3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 x14ac:dyDescent="0.3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 x14ac:dyDescent="0.3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 x14ac:dyDescent="0.3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 x14ac:dyDescent="0.3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 x14ac:dyDescent="0.3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 x14ac:dyDescent="0.3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 x14ac:dyDescent="0.3">
      <c r="A22" s="254"/>
      <c r="B22" s="111" t="str">
        <f t="shared" si="0"/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 x14ac:dyDescent="0.3">
      <c r="A23" s="254"/>
      <c r="B23" s="111" t="str">
        <f t="shared" si="0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 x14ac:dyDescent="0.3">
      <c r="A24" s="254"/>
      <c r="B24" s="111" t="str">
        <f t="shared" si="0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 x14ac:dyDescent="0.3">
      <c r="A25" s="254"/>
      <c r="B25" s="111" t="str">
        <f t="shared" si="0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 x14ac:dyDescent="0.3">
      <c r="A26" s="254"/>
      <c r="B26" s="111" t="str">
        <f t="shared" si="0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 x14ac:dyDescent="0.3">
      <c r="A27" s="254"/>
      <c r="B27" s="111" t="str">
        <f t="shared" si="0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 x14ac:dyDescent="0.3">
      <c r="A28" s="254"/>
      <c r="B28" s="111" t="str">
        <f t="shared" si="0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 x14ac:dyDescent="0.3">
      <c r="A29" s="254"/>
      <c r="B29" s="111" t="str">
        <f t="shared" si="0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 x14ac:dyDescent="0.3">
      <c r="A30" s="254"/>
      <c r="B30" s="111" t="str">
        <f t="shared" si="0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 x14ac:dyDescent="0.3">
      <c r="A31" s="254"/>
      <c r="B31" s="111" t="str">
        <f t="shared" si="0"/>
        <v/>
      </c>
      <c r="C31" s="286"/>
      <c r="D31" s="111">
        <f t="shared" si="2"/>
        <v>0</v>
      </c>
      <c r="E31" s="286"/>
      <c r="F31" s="176"/>
      <c r="G31" s="106">
        <f t="shared" si="1"/>
        <v>0</v>
      </c>
    </row>
    <row r="32" spans="1:7" x14ac:dyDescent="0.3">
      <c r="A32" s="254"/>
      <c r="B32" s="111" t="str">
        <f t="shared" si="0"/>
        <v/>
      </c>
      <c r="C32" s="286"/>
      <c r="D32" s="111">
        <f t="shared" si="2"/>
        <v>0</v>
      </c>
      <c r="E32" s="286"/>
      <c r="F32" s="176"/>
      <c r="G32" s="106">
        <f t="shared" si="1"/>
        <v>0</v>
      </c>
    </row>
    <row r="33" spans="1:7" x14ac:dyDescent="0.3">
      <c r="A33" s="254"/>
      <c r="B33" s="111" t="str">
        <f t="shared" si="0"/>
        <v/>
      </c>
      <c r="C33" s="286"/>
      <c r="D33" s="111">
        <f t="shared" si="2"/>
        <v>0</v>
      </c>
      <c r="E33" s="286"/>
      <c r="F33" s="176"/>
      <c r="G33" s="106">
        <f t="shared" si="1"/>
        <v>0</v>
      </c>
    </row>
    <row r="34" spans="1:7" x14ac:dyDescent="0.3">
      <c r="A34" s="254"/>
      <c r="B34" s="111" t="str">
        <f t="shared" si="0"/>
        <v/>
      </c>
      <c r="C34" s="286"/>
      <c r="D34" s="111">
        <f t="shared" si="2"/>
        <v>0</v>
      </c>
      <c r="E34" s="286"/>
      <c r="F34" s="176"/>
      <c r="G34" s="106">
        <f t="shared" si="1"/>
        <v>0</v>
      </c>
    </row>
    <row r="35" spans="1:7" x14ac:dyDescent="0.3">
      <c r="A35" s="254"/>
      <c r="B35" s="111" t="str">
        <f t="shared" si="0"/>
        <v/>
      </c>
      <c r="C35" s="286"/>
      <c r="D35" s="111">
        <f t="shared" si="2"/>
        <v>0</v>
      </c>
      <c r="E35" s="286"/>
      <c r="F35" s="176"/>
      <c r="G35" s="106">
        <f t="shared" si="1"/>
        <v>0</v>
      </c>
    </row>
    <row r="36" spans="1:7" x14ac:dyDescent="0.3">
      <c r="A36" s="254"/>
      <c r="B36" s="111" t="str">
        <f t="shared" si="0"/>
        <v/>
      </c>
      <c r="C36" s="286"/>
      <c r="D36" s="111">
        <f t="shared" si="2"/>
        <v>0</v>
      </c>
      <c r="E36" s="286"/>
      <c r="F36" s="176"/>
      <c r="G36" s="106">
        <f t="shared" si="1"/>
        <v>0</v>
      </c>
    </row>
    <row r="37" spans="1:7" x14ac:dyDescent="0.3">
      <c r="A37" s="254"/>
      <c r="B37" s="110" t="str">
        <f t="shared" si="0"/>
        <v/>
      </c>
      <c r="C37" s="290"/>
      <c r="D37" s="111">
        <f t="shared" si="2"/>
        <v>0</v>
      </c>
      <c r="E37" s="290"/>
      <c r="F37" s="176"/>
      <c r="G37" s="106">
        <f t="shared" si="1"/>
        <v>0</v>
      </c>
    </row>
    <row r="38" spans="1:7" x14ac:dyDescent="0.3">
      <c r="A38" s="254"/>
      <c r="B38" s="110" t="str">
        <f t="shared" si="0"/>
        <v/>
      </c>
      <c r="C38" s="290"/>
      <c r="D38" s="111">
        <f t="shared" si="2"/>
        <v>0</v>
      </c>
      <c r="E38" s="290"/>
      <c r="F38" s="176"/>
      <c r="G38" s="106">
        <f t="shared" si="1"/>
        <v>0</v>
      </c>
    </row>
    <row r="39" spans="1:7" x14ac:dyDescent="0.3">
      <c r="A39" s="254"/>
      <c r="B39" s="110" t="str">
        <f t="shared" si="0"/>
        <v/>
      </c>
      <c r="C39" s="290"/>
      <c r="D39" s="111">
        <f t="shared" si="2"/>
        <v>0</v>
      </c>
      <c r="E39" s="290"/>
      <c r="F39" s="176"/>
      <c r="G39" s="106">
        <f t="shared" si="1"/>
        <v>0</v>
      </c>
    </row>
    <row r="40" spans="1:7" x14ac:dyDescent="0.3">
      <c r="A40" s="254"/>
      <c r="B40" s="110" t="str">
        <f t="shared" si="0"/>
        <v/>
      </c>
      <c r="C40" s="290"/>
      <c r="D40" s="111">
        <f t="shared" si="2"/>
        <v>0</v>
      </c>
      <c r="E40" s="290"/>
      <c r="F40" s="176"/>
      <c r="G40" s="106">
        <f t="shared" si="1"/>
        <v>0</v>
      </c>
    </row>
    <row r="41" spans="1:7" x14ac:dyDescent="0.3">
      <c r="A41" s="254"/>
      <c r="B41" s="110" t="str">
        <f t="shared" si="0"/>
        <v/>
      </c>
      <c r="C41" s="290"/>
      <c r="D41" s="111">
        <f t="shared" si="2"/>
        <v>0</v>
      </c>
      <c r="E41" s="290"/>
      <c r="F41" s="176"/>
      <c r="G41" s="106">
        <f t="shared" si="1"/>
        <v>0</v>
      </c>
    </row>
    <row r="42" spans="1:7" x14ac:dyDescent="0.3">
      <c r="A42" s="254"/>
      <c r="B42" s="110" t="str">
        <f t="shared" si="0"/>
        <v/>
      </c>
      <c r="C42" s="290"/>
      <c r="D42" s="111">
        <f t="shared" si="2"/>
        <v>0</v>
      </c>
      <c r="E42" s="290"/>
      <c r="F42" s="176"/>
      <c r="G42" s="106">
        <f t="shared" si="1"/>
        <v>0</v>
      </c>
    </row>
    <row r="43" spans="1:7" x14ac:dyDescent="0.3">
      <c r="A43" s="254"/>
      <c r="B43" s="110" t="str">
        <f t="shared" si="0"/>
        <v/>
      </c>
      <c r="C43" s="290"/>
      <c r="D43" s="111">
        <f t="shared" si="2"/>
        <v>0</v>
      </c>
      <c r="E43" s="290"/>
      <c r="F43" s="176"/>
      <c r="G43" s="106">
        <f t="shared" si="1"/>
        <v>0</v>
      </c>
    </row>
    <row r="44" spans="1:7" x14ac:dyDescent="0.3">
      <c r="A44" s="254"/>
      <c r="B44" s="110" t="str">
        <f t="shared" si="0"/>
        <v/>
      </c>
      <c r="C44" s="290"/>
      <c r="D44" s="111">
        <f t="shared" si="2"/>
        <v>0</v>
      </c>
      <c r="E44" s="290"/>
      <c r="F44" s="176"/>
      <c r="G44" s="106">
        <f t="shared" si="1"/>
        <v>0</v>
      </c>
    </row>
    <row r="45" spans="1:7" x14ac:dyDescent="0.3">
      <c r="A45" s="254"/>
      <c r="B45" s="110" t="str">
        <f t="shared" si="0"/>
        <v/>
      </c>
      <c r="C45" s="290"/>
      <c r="D45" s="111">
        <f t="shared" si="2"/>
        <v>0</v>
      </c>
      <c r="E45" s="290"/>
      <c r="F45" s="176"/>
      <c r="G45" s="106">
        <f t="shared" si="1"/>
        <v>0</v>
      </c>
    </row>
    <row r="46" spans="1:7" x14ac:dyDescent="0.3">
      <c r="A46" s="254"/>
      <c r="B46" s="110" t="str">
        <f t="shared" si="0"/>
        <v/>
      </c>
      <c r="C46" s="290"/>
      <c r="D46" s="111">
        <f t="shared" si="2"/>
        <v>0</v>
      </c>
      <c r="E46" s="290"/>
      <c r="F46" s="176"/>
      <c r="G46" s="106">
        <f t="shared" si="1"/>
        <v>0</v>
      </c>
    </row>
    <row r="47" spans="1:7" x14ac:dyDescent="0.3">
      <c r="A47" s="254"/>
      <c r="B47" s="110" t="str">
        <f t="shared" si="0"/>
        <v/>
      </c>
      <c r="C47" s="290"/>
      <c r="D47" s="111">
        <f t="shared" si="2"/>
        <v>0</v>
      </c>
      <c r="E47" s="290"/>
      <c r="F47" s="176"/>
      <c r="G47" s="106">
        <f t="shared" si="1"/>
        <v>0</v>
      </c>
    </row>
    <row r="48" spans="1:7" x14ac:dyDescent="0.3">
      <c r="A48" s="254"/>
      <c r="B48" s="110" t="str">
        <f t="shared" si="0"/>
        <v/>
      </c>
      <c r="C48" s="290"/>
      <c r="D48" s="111">
        <f t="shared" si="2"/>
        <v>0</v>
      </c>
      <c r="E48" s="290"/>
      <c r="F48" s="176"/>
      <c r="G48" s="106">
        <f t="shared" si="1"/>
        <v>0</v>
      </c>
    </row>
    <row r="49" spans="1:7" x14ac:dyDescent="0.3">
      <c r="A49" s="254"/>
      <c r="B49" s="110" t="str">
        <f t="shared" si="0"/>
        <v/>
      </c>
      <c r="C49" s="290"/>
      <c r="D49" s="111">
        <f t="shared" si="2"/>
        <v>0</v>
      </c>
      <c r="E49" s="290"/>
      <c r="F49" s="176"/>
      <c r="G49" s="106">
        <f t="shared" si="1"/>
        <v>0</v>
      </c>
    </row>
    <row r="50" spans="1:7" x14ac:dyDescent="0.3">
      <c r="A50" s="254"/>
      <c r="B50" s="110" t="str">
        <f t="shared" si="0"/>
        <v/>
      </c>
      <c r="C50" s="290"/>
      <c r="D50" s="111">
        <f t="shared" si="2"/>
        <v>0</v>
      </c>
      <c r="E50" s="290"/>
      <c r="F50" s="176"/>
      <c r="G50" s="106">
        <f t="shared" si="1"/>
        <v>0</v>
      </c>
    </row>
    <row r="51" spans="1:7" x14ac:dyDescent="0.3">
      <c r="A51" s="254"/>
      <c r="B51" s="110" t="str">
        <f t="shared" si="0"/>
        <v/>
      </c>
      <c r="C51" s="290"/>
      <c r="D51" s="111">
        <f t="shared" si="2"/>
        <v>0</v>
      </c>
      <c r="E51" s="290"/>
      <c r="F51" s="176"/>
      <c r="G51" s="106">
        <f t="shared" si="1"/>
        <v>0</v>
      </c>
    </row>
    <row r="52" spans="1:7" x14ac:dyDescent="0.3">
      <c r="A52" s="254"/>
      <c r="B52" s="110" t="str">
        <f t="shared" si="0"/>
        <v/>
      </c>
      <c r="C52" s="290"/>
      <c r="D52" s="111">
        <f t="shared" si="2"/>
        <v>0</v>
      </c>
      <c r="E52" s="290"/>
      <c r="F52" s="176"/>
      <c r="G52" s="106">
        <f t="shared" si="1"/>
        <v>0</v>
      </c>
    </row>
    <row r="53" spans="1:7" x14ac:dyDescent="0.3">
      <c r="A53" s="254"/>
      <c r="B53" s="110" t="str">
        <f t="shared" si="0"/>
        <v/>
      </c>
      <c r="C53" s="290"/>
      <c r="D53" s="111">
        <f t="shared" si="2"/>
        <v>0</v>
      </c>
      <c r="E53" s="290"/>
      <c r="F53" s="176"/>
      <c r="G53" s="106">
        <f t="shared" si="1"/>
        <v>0</v>
      </c>
    </row>
    <row r="54" spans="1:7" x14ac:dyDescent="0.3">
      <c r="A54" s="254"/>
      <c r="B54" s="110" t="str">
        <f t="shared" si="0"/>
        <v/>
      </c>
      <c r="C54" s="290"/>
      <c r="D54" s="111">
        <f t="shared" si="2"/>
        <v>0</v>
      </c>
      <c r="E54" s="290"/>
      <c r="F54" s="176"/>
      <c r="G54" s="106">
        <f t="shared" si="1"/>
        <v>0</v>
      </c>
    </row>
    <row r="55" spans="1:7" x14ac:dyDescent="0.3">
      <c r="A55" s="254"/>
      <c r="B55" s="110" t="str">
        <f t="shared" si="0"/>
        <v/>
      </c>
      <c r="C55" s="290"/>
      <c r="D55" s="111">
        <f t="shared" si="2"/>
        <v>0</v>
      </c>
      <c r="E55" s="290"/>
      <c r="F55" s="176"/>
      <c r="G55" s="106">
        <f t="shared" si="1"/>
        <v>0</v>
      </c>
    </row>
    <row r="56" spans="1:7" x14ac:dyDescent="0.3">
      <c r="A56" s="254"/>
      <c r="B56" s="110" t="str">
        <f t="shared" si="0"/>
        <v/>
      </c>
      <c r="C56" s="290"/>
      <c r="D56" s="111">
        <f t="shared" si="2"/>
        <v>0</v>
      </c>
      <c r="E56" s="290"/>
      <c r="F56" s="176"/>
      <c r="G56" s="106">
        <f t="shared" si="1"/>
        <v>0</v>
      </c>
    </row>
    <row r="57" spans="1:7" x14ac:dyDescent="0.3">
      <c r="A57" s="254"/>
      <c r="B57" s="110" t="str">
        <f t="shared" si="0"/>
        <v/>
      </c>
      <c r="C57" s="290"/>
      <c r="D57" s="111">
        <f t="shared" si="2"/>
        <v>0</v>
      </c>
      <c r="E57" s="290"/>
      <c r="F57" s="176"/>
      <c r="G57" s="106">
        <f t="shared" si="1"/>
        <v>0</v>
      </c>
    </row>
    <row r="58" spans="1:7" x14ac:dyDescent="0.3">
      <c r="A58" s="254"/>
      <c r="B58" s="110" t="str">
        <f t="shared" si="0"/>
        <v/>
      </c>
      <c r="C58" s="290"/>
      <c r="D58" s="111">
        <f t="shared" si="2"/>
        <v>0</v>
      </c>
      <c r="E58" s="290"/>
      <c r="F58" s="176"/>
      <c r="G58" s="106">
        <f t="shared" si="1"/>
        <v>0</v>
      </c>
    </row>
    <row r="59" spans="1:7" x14ac:dyDescent="0.3">
      <c r="A59" s="254"/>
      <c r="B59" s="110" t="str">
        <f t="shared" si="0"/>
        <v/>
      </c>
      <c r="C59" s="290"/>
      <c r="D59" s="111">
        <f t="shared" si="2"/>
        <v>0</v>
      </c>
      <c r="E59" s="290"/>
      <c r="F59" s="176"/>
      <c r="G59" s="106">
        <f t="shared" si="1"/>
        <v>0</v>
      </c>
    </row>
    <row r="60" spans="1:7" x14ac:dyDescent="0.3">
      <c r="A60" s="254"/>
      <c r="B60" s="110" t="str">
        <f t="shared" si="0"/>
        <v/>
      </c>
      <c r="C60" s="290"/>
      <c r="D60" s="111">
        <f t="shared" si="2"/>
        <v>0</v>
      </c>
      <c r="E60" s="290"/>
      <c r="F60" s="176"/>
      <c r="G60" s="106">
        <f t="shared" si="1"/>
        <v>0</v>
      </c>
    </row>
    <row r="61" spans="1:7" x14ac:dyDescent="0.3">
      <c r="A61" s="253"/>
      <c r="B61" s="110"/>
      <c r="C61" s="290"/>
      <c r="D61" s="111">
        <f t="shared" si="2"/>
        <v>0</v>
      </c>
      <c r="E61" s="290"/>
      <c r="F61" s="176"/>
      <c r="G61" s="106">
        <f t="shared" si="1"/>
        <v>0</v>
      </c>
    </row>
    <row r="62" spans="1:7" x14ac:dyDescent="0.3">
      <c r="A62" s="253"/>
      <c r="B62" s="110"/>
      <c r="C62" s="290"/>
      <c r="D62" s="111">
        <f t="shared" si="2"/>
        <v>0</v>
      </c>
      <c r="E62" s="290"/>
      <c r="F62" s="176"/>
      <c r="G62" s="106">
        <f t="shared" si="1"/>
        <v>0</v>
      </c>
    </row>
    <row r="63" spans="1:7" x14ac:dyDescent="0.3">
      <c r="A63" s="253"/>
      <c r="B63" s="110"/>
      <c r="C63" s="290"/>
      <c r="D63" s="111">
        <f t="shared" si="2"/>
        <v>0</v>
      </c>
      <c r="E63" s="290"/>
      <c r="F63" s="178"/>
      <c r="G63" s="106">
        <f t="shared" si="1"/>
        <v>0</v>
      </c>
    </row>
    <row r="64" spans="1:7" x14ac:dyDescent="0.3">
      <c r="A64" s="253"/>
      <c r="B64" s="110"/>
      <c r="C64" s="290"/>
      <c r="D64" s="111">
        <f t="shared" si="2"/>
        <v>0</v>
      </c>
      <c r="E64" s="290"/>
      <c r="F64" s="178"/>
      <c r="G64" s="106">
        <f t="shared" si="1"/>
        <v>0</v>
      </c>
    </row>
    <row r="65" spans="1:7" x14ac:dyDescent="0.3">
      <c r="A65" s="253"/>
      <c r="B65" s="110"/>
      <c r="C65" s="290"/>
      <c r="D65" s="111">
        <f t="shared" si="2"/>
        <v>0</v>
      </c>
      <c r="E65" s="290"/>
      <c r="F65" s="178"/>
      <c r="G65" s="106">
        <f t="shared" si="1"/>
        <v>0</v>
      </c>
    </row>
    <row r="66" spans="1:7" x14ac:dyDescent="0.3">
      <c r="A66" s="253"/>
      <c r="B66" s="110"/>
      <c r="C66" s="290"/>
      <c r="D66" s="111">
        <f t="shared" si="2"/>
        <v>0</v>
      </c>
      <c r="E66" s="290"/>
      <c r="F66" s="178"/>
      <c r="G66" s="106">
        <f t="shared" si="1"/>
        <v>0</v>
      </c>
    </row>
    <row r="67" spans="1:7" x14ac:dyDescent="0.3">
      <c r="A67" s="253"/>
      <c r="B67" s="110"/>
      <c r="C67" s="290"/>
      <c r="D67" s="111">
        <f t="shared" si="2"/>
        <v>0</v>
      </c>
      <c r="E67" s="290"/>
      <c r="F67" s="178"/>
      <c r="G67" s="106">
        <f t="shared" si="1"/>
        <v>0</v>
      </c>
    </row>
    <row r="68" spans="1:7" x14ac:dyDescent="0.3">
      <c r="A68" s="253"/>
      <c r="B68" s="110"/>
      <c r="C68" s="290"/>
      <c r="D68" s="111">
        <f t="shared" si="2"/>
        <v>0</v>
      </c>
      <c r="E68" s="290"/>
      <c r="F68" s="178"/>
      <c r="G68" s="106">
        <f t="shared" si="1"/>
        <v>0</v>
      </c>
    </row>
    <row r="69" spans="1:7" x14ac:dyDescent="0.3">
      <c r="A69" s="253"/>
      <c r="B69" s="110"/>
      <c r="C69" s="290"/>
      <c r="D69" s="111">
        <f t="shared" si="2"/>
        <v>0</v>
      </c>
      <c r="E69" s="290"/>
      <c r="F69" s="178"/>
      <c r="G69" s="106">
        <f t="shared" si="1"/>
        <v>0</v>
      </c>
    </row>
    <row r="70" spans="1:7" x14ac:dyDescent="0.3">
      <c r="A70" s="253"/>
      <c r="B70" s="110"/>
      <c r="C70" s="290"/>
      <c r="D70" s="111">
        <f t="shared" si="2"/>
        <v>0</v>
      </c>
      <c r="E70" s="290"/>
      <c r="F70" s="178"/>
      <c r="G70" s="106">
        <f t="shared" si="1"/>
        <v>0</v>
      </c>
    </row>
    <row r="71" spans="1:7" x14ac:dyDescent="0.3">
      <c r="A71" s="253"/>
      <c r="B71" s="110"/>
      <c r="C71" s="290"/>
      <c r="D71" s="111">
        <f t="shared" si="2"/>
        <v>0</v>
      </c>
      <c r="E71" s="290"/>
      <c r="F71" s="178"/>
      <c r="G71" s="106">
        <f t="shared" si="1"/>
        <v>0</v>
      </c>
    </row>
    <row r="72" spans="1:7" x14ac:dyDescent="0.3">
      <c r="A72" s="253"/>
      <c r="B72" s="110"/>
      <c r="C72" s="290"/>
      <c r="D72" s="111">
        <f t="shared" si="2"/>
        <v>0</v>
      </c>
      <c r="E72" s="290"/>
      <c r="F72" s="178"/>
    </row>
    <row r="73" spans="1:7" x14ac:dyDescent="0.3">
      <c r="A73" s="253"/>
      <c r="B73" s="110"/>
      <c r="C73" s="290"/>
      <c r="D73" s="111">
        <f t="shared" ref="D73:D136" si="3">IF(F73=0,0,F73/1.17)</f>
        <v>0</v>
      </c>
      <c r="E73" s="290"/>
      <c r="F73" s="178"/>
    </row>
    <row r="74" spans="1:7" x14ac:dyDescent="0.3">
      <c r="A74" s="253"/>
      <c r="B74" s="110"/>
      <c r="C74" s="290"/>
      <c r="D74" s="111">
        <f t="shared" si="3"/>
        <v>0</v>
      </c>
      <c r="E74" s="290"/>
      <c r="F74" s="178"/>
    </row>
    <row r="75" spans="1:7" x14ac:dyDescent="0.3">
      <c r="A75" s="253"/>
      <c r="B75" s="110"/>
      <c r="C75" s="290"/>
      <c r="D75" s="111">
        <f t="shared" si="3"/>
        <v>0</v>
      </c>
      <c r="E75" s="290"/>
      <c r="F75" s="178"/>
    </row>
    <row r="76" spans="1:7" x14ac:dyDescent="0.3">
      <c r="A76" s="253"/>
      <c r="B76" s="110"/>
      <c r="C76" s="290"/>
      <c r="D76" s="111">
        <f t="shared" si="3"/>
        <v>0</v>
      </c>
      <c r="E76" s="290"/>
      <c r="F76" s="178"/>
    </row>
    <row r="77" spans="1:7" x14ac:dyDescent="0.3">
      <c r="A77" s="253"/>
      <c r="B77" s="110"/>
      <c r="C77" s="290"/>
      <c r="D77" s="111">
        <f t="shared" si="3"/>
        <v>0</v>
      </c>
      <c r="E77" s="290"/>
      <c r="F77" s="178"/>
    </row>
    <row r="78" spans="1:7" x14ac:dyDescent="0.3">
      <c r="A78" s="253"/>
      <c r="B78" s="110"/>
      <c r="C78" s="290"/>
      <c r="D78" s="111">
        <f t="shared" si="3"/>
        <v>0</v>
      </c>
      <c r="E78" s="290"/>
      <c r="F78" s="178"/>
    </row>
    <row r="79" spans="1:7" x14ac:dyDescent="0.3">
      <c r="A79" s="253"/>
      <c r="B79" s="110"/>
      <c r="C79" s="290"/>
      <c r="D79" s="111">
        <f t="shared" si="3"/>
        <v>0</v>
      </c>
      <c r="E79" s="290"/>
      <c r="F79" s="178"/>
    </row>
    <row r="80" spans="1:7" x14ac:dyDescent="0.3">
      <c r="A80" s="253"/>
      <c r="B80" s="110"/>
      <c r="C80" s="290"/>
      <c r="D80" s="111">
        <f t="shared" si="3"/>
        <v>0</v>
      </c>
      <c r="E80" s="290"/>
      <c r="F80" s="178"/>
    </row>
    <row r="81" spans="1:6" x14ac:dyDescent="0.3">
      <c r="A81" s="253"/>
      <c r="B81" s="110"/>
      <c r="C81" s="290"/>
      <c r="D81" s="111">
        <f t="shared" si="3"/>
        <v>0</v>
      </c>
      <c r="E81" s="290"/>
      <c r="F81" s="178"/>
    </row>
    <row r="82" spans="1:6" x14ac:dyDescent="0.3">
      <c r="A82" s="253"/>
      <c r="B82" s="110"/>
      <c r="C82" s="290"/>
      <c r="D82" s="111">
        <f t="shared" si="3"/>
        <v>0</v>
      </c>
      <c r="E82" s="290"/>
      <c r="F82" s="178"/>
    </row>
    <row r="83" spans="1:6" x14ac:dyDescent="0.3">
      <c r="A83" s="253"/>
      <c r="B83" s="110"/>
      <c r="C83" s="290"/>
      <c r="D83" s="111">
        <f t="shared" si="3"/>
        <v>0</v>
      </c>
      <c r="E83" s="290"/>
      <c r="F83" s="178"/>
    </row>
    <row r="84" spans="1:6" x14ac:dyDescent="0.3">
      <c r="A84" s="253"/>
      <c r="B84" s="110"/>
      <c r="C84" s="290"/>
      <c r="D84" s="111">
        <f t="shared" si="3"/>
        <v>0</v>
      </c>
      <c r="E84" s="290"/>
      <c r="F84" s="178"/>
    </row>
    <row r="85" spans="1:6" x14ac:dyDescent="0.3">
      <c r="A85" s="253"/>
      <c r="B85" s="110"/>
      <c r="C85" s="290"/>
      <c r="D85" s="111">
        <f t="shared" si="3"/>
        <v>0</v>
      </c>
      <c r="E85" s="290"/>
      <c r="F85" s="178"/>
    </row>
    <row r="86" spans="1:6" x14ac:dyDescent="0.3">
      <c r="A86" s="253"/>
      <c r="B86" s="110"/>
      <c r="C86" s="290"/>
      <c r="D86" s="111">
        <f t="shared" si="3"/>
        <v>0</v>
      </c>
      <c r="E86" s="290"/>
      <c r="F86" s="178"/>
    </row>
    <row r="87" spans="1:6" x14ac:dyDescent="0.3">
      <c r="A87" s="253"/>
      <c r="B87" s="110"/>
      <c r="C87" s="290"/>
      <c r="D87" s="111">
        <f t="shared" si="3"/>
        <v>0</v>
      </c>
      <c r="E87" s="290"/>
      <c r="F87" s="178"/>
    </row>
    <row r="88" spans="1:6" x14ac:dyDescent="0.3">
      <c r="A88" s="253"/>
      <c r="B88" s="110"/>
      <c r="C88" s="290"/>
      <c r="D88" s="111">
        <f t="shared" si="3"/>
        <v>0</v>
      </c>
      <c r="E88" s="290"/>
      <c r="F88" s="178"/>
    </row>
    <row r="89" spans="1:6" x14ac:dyDescent="0.3">
      <c r="A89" s="253"/>
      <c r="B89" s="110"/>
      <c r="C89" s="290"/>
      <c r="D89" s="111">
        <f t="shared" si="3"/>
        <v>0</v>
      </c>
      <c r="E89" s="290"/>
      <c r="F89" s="178"/>
    </row>
    <row r="90" spans="1:6" x14ac:dyDescent="0.3">
      <c r="A90" s="253"/>
      <c r="B90" s="110"/>
      <c r="C90" s="290"/>
      <c r="D90" s="111">
        <f t="shared" si="3"/>
        <v>0</v>
      </c>
      <c r="E90" s="290"/>
      <c r="F90" s="178"/>
    </row>
    <row r="91" spans="1:6" x14ac:dyDescent="0.3">
      <c r="A91" s="253"/>
      <c r="B91" s="110"/>
      <c r="C91" s="290"/>
      <c r="D91" s="111">
        <f t="shared" si="3"/>
        <v>0</v>
      </c>
      <c r="E91" s="290"/>
      <c r="F91" s="178"/>
    </row>
    <row r="92" spans="1:6" x14ac:dyDescent="0.3">
      <c r="A92" s="253"/>
      <c r="B92" s="110"/>
      <c r="C92" s="290"/>
      <c r="D92" s="111">
        <f t="shared" si="3"/>
        <v>0</v>
      </c>
      <c r="E92" s="290"/>
      <c r="F92" s="178"/>
    </row>
    <row r="93" spans="1:6" x14ac:dyDescent="0.3">
      <c r="A93" s="253"/>
      <c r="B93" s="110"/>
      <c r="C93" s="290"/>
      <c r="D93" s="111">
        <f t="shared" si="3"/>
        <v>0</v>
      </c>
      <c r="E93" s="290"/>
      <c r="F93" s="178"/>
    </row>
    <row r="94" spans="1:6" x14ac:dyDescent="0.3">
      <c r="A94" s="253"/>
      <c r="B94" s="110"/>
      <c r="C94" s="290"/>
      <c r="D94" s="111">
        <f t="shared" si="3"/>
        <v>0</v>
      </c>
      <c r="E94" s="290"/>
      <c r="F94" s="178"/>
    </row>
    <row r="95" spans="1:6" x14ac:dyDescent="0.3">
      <c r="A95" s="253"/>
      <c r="B95" s="110"/>
      <c r="C95" s="290"/>
      <c r="D95" s="111">
        <f t="shared" si="3"/>
        <v>0</v>
      </c>
      <c r="E95" s="290"/>
      <c r="F95" s="178"/>
    </row>
    <row r="96" spans="1:6" x14ac:dyDescent="0.3">
      <c r="A96" s="253"/>
      <c r="B96" s="110"/>
      <c r="C96" s="290"/>
      <c r="D96" s="111">
        <f t="shared" si="3"/>
        <v>0</v>
      </c>
      <c r="E96" s="290"/>
      <c r="F96" s="178"/>
    </row>
    <row r="97" spans="1:6" x14ac:dyDescent="0.3">
      <c r="A97" s="253"/>
      <c r="B97" s="110"/>
      <c r="C97" s="290"/>
      <c r="D97" s="111">
        <f t="shared" si="3"/>
        <v>0</v>
      </c>
      <c r="E97" s="290"/>
      <c r="F97" s="178"/>
    </row>
    <row r="98" spans="1:6" x14ac:dyDescent="0.3">
      <c r="A98" s="253"/>
      <c r="B98" s="110"/>
      <c r="C98" s="290"/>
      <c r="D98" s="111">
        <f t="shared" si="3"/>
        <v>0</v>
      </c>
      <c r="E98" s="290"/>
      <c r="F98" s="178"/>
    </row>
    <row r="99" spans="1:6" x14ac:dyDescent="0.3">
      <c r="A99" s="253"/>
      <c r="B99" s="110"/>
      <c r="C99" s="290"/>
      <c r="D99" s="111">
        <f t="shared" si="3"/>
        <v>0</v>
      </c>
      <c r="E99" s="290"/>
      <c r="F99" s="178"/>
    </row>
    <row r="100" spans="1:6" x14ac:dyDescent="0.3">
      <c r="A100" s="253"/>
      <c r="B100" s="110"/>
      <c r="C100" s="290"/>
      <c r="D100" s="111">
        <f t="shared" si="3"/>
        <v>0</v>
      </c>
      <c r="E100" s="290"/>
      <c r="F100" s="178"/>
    </row>
    <row r="101" spans="1:6" x14ac:dyDescent="0.3">
      <c r="A101" s="253"/>
      <c r="B101" s="110"/>
      <c r="C101" s="290"/>
      <c r="D101" s="111">
        <f t="shared" si="3"/>
        <v>0</v>
      </c>
      <c r="E101" s="290"/>
      <c r="F101" s="178"/>
    </row>
    <row r="102" spans="1:6" x14ac:dyDescent="0.3">
      <c r="A102" s="253"/>
      <c r="B102" s="110"/>
      <c r="C102" s="290"/>
      <c r="D102" s="111">
        <f t="shared" si="3"/>
        <v>0</v>
      </c>
      <c r="E102" s="290"/>
      <c r="F102" s="178"/>
    </row>
    <row r="103" spans="1:6" x14ac:dyDescent="0.3">
      <c r="A103" s="253"/>
      <c r="B103" s="110"/>
      <c r="C103" s="290"/>
      <c r="D103" s="111">
        <f t="shared" si="3"/>
        <v>0</v>
      </c>
      <c r="E103" s="290"/>
      <c r="F103" s="178"/>
    </row>
    <row r="104" spans="1:6" x14ac:dyDescent="0.3">
      <c r="A104" s="253"/>
      <c r="B104" s="110"/>
      <c r="C104" s="290"/>
      <c r="D104" s="111">
        <f t="shared" si="3"/>
        <v>0</v>
      </c>
      <c r="E104" s="290"/>
      <c r="F104" s="178"/>
    </row>
    <row r="105" spans="1:6" x14ac:dyDescent="0.3">
      <c r="A105" s="253"/>
      <c r="B105" s="110"/>
      <c r="C105" s="290"/>
      <c r="D105" s="111">
        <f t="shared" si="3"/>
        <v>0</v>
      </c>
      <c r="E105" s="290"/>
      <c r="F105" s="178"/>
    </row>
    <row r="106" spans="1:6" x14ac:dyDescent="0.3">
      <c r="A106" s="253"/>
      <c r="B106" s="110"/>
      <c r="C106" s="290"/>
      <c r="D106" s="111">
        <f t="shared" si="3"/>
        <v>0</v>
      </c>
      <c r="E106" s="290"/>
      <c r="F106" s="178"/>
    </row>
    <row r="107" spans="1:6" x14ac:dyDescent="0.3">
      <c r="A107" s="253"/>
      <c r="B107" s="110"/>
      <c r="C107" s="290"/>
      <c r="D107" s="111">
        <f t="shared" si="3"/>
        <v>0</v>
      </c>
      <c r="E107" s="290"/>
      <c r="F107" s="178"/>
    </row>
    <row r="108" spans="1:6" x14ac:dyDescent="0.3">
      <c r="A108" s="253"/>
      <c r="B108" s="110"/>
      <c r="C108" s="290"/>
      <c r="D108" s="111">
        <f t="shared" si="3"/>
        <v>0</v>
      </c>
      <c r="E108" s="290"/>
      <c r="F108" s="178"/>
    </row>
    <row r="109" spans="1:6" x14ac:dyDescent="0.3">
      <c r="A109" s="253"/>
      <c r="B109" s="110"/>
      <c r="C109" s="290"/>
      <c r="D109" s="111">
        <f t="shared" si="3"/>
        <v>0</v>
      </c>
      <c r="E109" s="290"/>
      <c r="F109" s="178"/>
    </row>
    <row r="110" spans="1:6" x14ac:dyDescent="0.3">
      <c r="A110" s="253"/>
      <c r="B110" s="110"/>
      <c r="C110" s="290"/>
      <c r="D110" s="111">
        <f t="shared" si="3"/>
        <v>0</v>
      </c>
      <c r="E110" s="290"/>
      <c r="F110" s="178"/>
    </row>
    <row r="111" spans="1:6" x14ac:dyDescent="0.3">
      <c r="A111" s="253"/>
      <c r="B111" s="110"/>
      <c r="C111" s="290"/>
      <c r="D111" s="111">
        <f t="shared" si="3"/>
        <v>0</v>
      </c>
      <c r="E111" s="290"/>
      <c r="F111" s="178"/>
    </row>
    <row r="112" spans="1:6" x14ac:dyDescent="0.3">
      <c r="A112" s="253"/>
      <c r="B112" s="110"/>
      <c r="C112" s="290"/>
      <c r="D112" s="111">
        <f t="shared" si="3"/>
        <v>0</v>
      </c>
      <c r="E112" s="290"/>
      <c r="F112" s="178"/>
    </row>
    <row r="113" spans="1:6" x14ac:dyDescent="0.3">
      <c r="A113" s="253"/>
      <c r="B113" s="110"/>
      <c r="C113" s="290"/>
      <c r="D113" s="111">
        <f t="shared" si="3"/>
        <v>0</v>
      </c>
      <c r="E113" s="290"/>
      <c r="F113" s="178"/>
    </row>
    <row r="114" spans="1:6" x14ac:dyDescent="0.3">
      <c r="A114" s="253"/>
      <c r="B114" s="110"/>
      <c r="C114" s="290"/>
      <c r="D114" s="111">
        <f t="shared" si="3"/>
        <v>0</v>
      </c>
      <c r="E114" s="290"/>
      <c r="F114" s="178"/>
    </row>
    <row r="115" spans="1:6" x14ac:dyDescent="0.3">
      <c r="A115" s="253"/>
      <c r="B115" s="110"/>
      <c r="C115" s="290"/>
      <c r="D115" s="111">
        <f t="shared" si="3"/>
        <v>0</v>
      </c>
      <c r="E115" s="290"/>
      <c r="F115" s="178"/>
    </row>
    <row r="116" spans="1:6" x14ac:dyDescent="0.3">
      <c r="A116" s="253"/>
      <c r="B116" s="110"/>
      <c r="C116" s="290"/>
      <c r="D116" s="111">
        <f t="shared" si="3"/>
        <v>0</v>
      </c>
      <c r="E116" s="290"/>
      <c r="F116" s="178"/>
    </row>
    <row r="117" spans="1:6" x14ac:dyDescent="0.3">
      <c r="A117" s="253"/>
      <c r="B117" s="110"/>
      <c r="C117" s="290"/>
      <c r="D117" s="111">
        <f t="shared" si="3"/>
        <v>0</v>
      </c>
      <c r="E117" s="290"/>
      <c r="F117" s="178"/>
    </row>
    <row r="118" spans="1:6" x14ac:dyDescent="0.3">
      <c r="A118" s="253"/>
      <c r="B118" s="110"/>
      <c r="C118" s="290"/>
      <c r="D118" s="111">
        <f t="shared" si="3"/>
        <v>0</v>
      </c>
      <c r="E118" s="290"/>
      <c r="F118" s="178"/>
    </row>
    <row r="119" spans="1:6" x14ac:dyDescent="0.3">
      <c r="A119" s="253"/>
      <c r="B119" s="110"/>
      <c r="C119" s="290"/>
      <c r="D119" s="111">
        <f t="shared" si="3"/>
        <v>0</v>
      </c>
      <c r="E119" s="290"/>
      <c r="F119" s="178"/>
    </row>
    <row r="120" spans="1:6" x14ac:dyDescent="0.3">
      <c r="A120" s="253"/>
      <c r="B120" s="110"/>
      <c r="C120" s="290"/>
      <c r="D120" s="111">
        <f t="shared" si="3"/>
        <v>0</v>
      </c>
      <c r="E120" s="290"/>
      <c r="F120" s="178"/>
    </row>
    <row r="121" spans="1:6" x14ac:dyDescent="0.3">
      <c r="A121" s="253"/>
      <c r="B121" s="110"/>
      <c r="C121" s="290"/>
      <c r="D121" s="111">
        <f t="shared" si="3"/>
        <v>0</v>
      </c>
      <c r="E121" s="290"/>
      <c r="F121" s="178"/>
    </row>
    <row r="122" spans="1:6" x14ac:dyDescent="0.3">
      <c r="A122" s="253"/>
      <c r="B122" s="110"/>
      <c r="C122" s="290"/>
      <c r="D122" s="111">
        <f t="shared" si="3"/>
        <v>0</v>
      </c>
      <c r="E122" s="290"/>
      <c r="F122" s="178"/>
    </row>
    <row r="123" spans="1:6" x14ac:dyDescent="0.3">
      <c r="A123" s="253"/>
      <c r="B123" s="110"/>
      <c r="C123" s="290"/>
      <c r="D123" s="111">
        <f t="shared" si="3"/>
        <v>0</v>
      </c>
      <c r="E123" s="290"/>
      <c r="F123" s="178"/>
    </row>
    <row r="124" spans="1:6" x14ac:dyDescent="0.3">
      <c r="A124" s="253"/>
      <c r="B124" s="110"/>
      <c r="C124" s="290"/>
      <c r="D124" s="111">
        <f t="shared" si="3"/>
        <v>0</v>
      </c>
      <c r="E124" s="290"/>
      <c r="F124" s="178"/>
    </row>
    <row r="125" spans="1:6" x14ac:dyDescent="0.3">
      <c r="A125" s="253"/>
      <c r="B125" s="110"/>
      <c r="C125" s="290"/>
      <c r="D125" s="111">
        <f t="shared" si="3"/>
        <v>0</v>
      </c>
      <c r="E125" s="290"/>
      <c r="F125" s="178"/>
    </row>
    <row r="126" spans="1:6" x14ac:dyDescent="0.3">
      <c r="A126" s="253"/>
      <c r="B126" s="110"/>
      <c r="C126" s="290"/>
      <c r="D126" s="111">
        <f t="shared" si="3"/>
        <v>0</v>
      </c>
      <c r="E126" s="290"/>
      <c r="F126" s="178"/>
    </row>
    <row r="127" spans="1:6" x14ac:dyDescent="0.3">
      <c r="A127" s="253"/>
      <c r="B127" s="110"/>
      <c r="C127" s="290"/>
      <c r="D127" s="111">
        <f t="shared" si="3"/>
        <v>0</v>
      </c>
      <c r="E127" s="290"/>
      <c r="F127" s="178"/>
    </row>
    <row r="128" spans="1:6" x14ac:dyDescent="0.3">
      <c r="A128" s="253"/>
      <c r="B128" s="110"/>
      <c r="C128" s="290"/>
      <c r="D128" s="111">
        <f t="shared" si="3"/>
        <v>0</v>
      </c>
      <c r="E128" s="290"/>
      <c r="F128" s="178"/>
    </row>
    <row r="129" spans="1:6" x14ac:dyDescent="0.3">
      <c r="A129" s="253"/>
      <c r="B129" s="110"/>
      <c r="C129" s="290"/>
      <c r="D129" s="111">
        <f t="shared" si="3"/>
        <v>0</v>
      </c>
      <c r="E129" s="290"/>
      <c r="F129" s="178"/>
    </row>
    <row r="130" spans="1:6" x14ac:dyDescent="0.3">
      <c r="A130" s="253"/>
      <c r="B130" s="110"/>
      <c r="C130" s="290"/>
      <c r="D130" s="111">
        <f t="shared" si="3"/>
        <v>0</v>
      </c>
      <c r="E130" s="290"/>
      <c r="F130" s="178"/>
    </row>
    <row r="131" spans="1:6" x14ac:dyDescent="0.3">
      <c r="A131" s="253"/>
      <c r="B131" s="110"/>
      <c r="C131" s="290"/>
      <c r="D131" s="111">
        <f t="shared" si="3"/>
        <v>0</v>
      </c>
      <c r="E131" s="290"/>
      <c r="F131" s="178"/>
    </row>
    <row r="132" spans="1:6" x14ac:dyDescent="0.3">
      <c r="A132" s="253"/>
      <c r="B132" s="110"/>
      <c r="C132" s="290"/>
      <c r="D132" s="111">
        <f t="shared" si="3"/>
        <v>0</v>
      </c>
      <c r="E132" s="290"/>
      <c r="F132" s="178"/>
    </row>
    <row r="133" spans="1:6" x14ac:dyDescent="0.3">
      <c r="A133" s="253"/>
      <c r="B133" s="110"/>
      <c r="C133" s="290"/>
      <c r="D133" s="111">
        <f t="shared" si="3"/>
        <v>0</v>
      </c>
      <c r="E133" s="290"/>
      <c r="F133" s="178"/>
    </row>
    <row r="134" spans="1:6" x14ac:dyDescent="0.3">
      <c r="A134" s="253"/>
      <c r="B134" s="110"/>
      <c r="C134" s="290"/>
      <c r="D134" s="111">
        <f t="shared" si="3"/>
        <v>0</v>
      </c>
      <c r="E134" s="290"/>
      <c r="F134" s="178"/>
    </row>
    <row r="135" spans="1:6" x14ac:dyDescent="0.3">
      <c r="A135" s="253"/>
      <c r="B135" s="110"/>
      <c r="C135" s="290"/>
      <c r="D135" s="111">
        <f t="shared" si="3"/>
        <v>0</v>
      </c>
      <c r="E135" s="290"/>
      <c r="F135" s="178"/>
    </row>
    <row r="136" spans="1:6" x14ac:dyDescent="0.3">
      <c r="A136" s="253"/>
      <c r="B136" s="110"/>
      <c r="C136" s="290"/>
      <c r="D136" s="111">
        <f t="shared" si="3"/>
        <v>0</v>
      </c>
      <c r="E136" s="290"/>
      <c r="F136" s="178"/>
    </row>
    <row r="137" spans="1:6" x14ac:dyDescent="0.3">
      <c r="A137" s="253"/>
      <c r="B137" s="110"/>
      <c r="C137" s="290"/>
      <c r="D137" s="111">
        <f t="shared" ref="D137:D159" si="4">IF(F137=0,0,F137/1.17)</f>
        <v>0</v>
      </c>
      <c r="E137" s="290"/>
      <c r="F137" s="178"/>
    </row>
    <row r="138" spans="1:6" x14ac:dyDescent="0.3">
      <c r="A138" s="253"/>
      <c r="B138" s="110"/>
      <c r="C138" s="290"/>
      <c r="D138" s="111">
        <f t="shared" si="4"/>
        <v>0</v>
      </c>
      <c r="E138" s="290"/>
      <c r="F138" s="178"/>
    </row>
    <row r="139" spans="1:6" x14ac:dyDescent="0.3">
      <c r="A139" s="253"/>
      <c r="B139" s="110"/>
      <c r="C139" s="290"/>
      <c r="D139" s="111">
        <f t="shared" si="4"/>
        <v>0</v>
      </c>
      <c r="E139" s="290"/>
      <c r="F139" s="178"/>
    </row>
    <row r="140" spans="1:6" x14ac:dyDescent="0.3">
      <c r="A140" s="253"/>
      <c r="B140" s="110"/>
      <c r="C140" s="290"/>
      <c r="D140" s="111">
        <f t="shared" si="4"/>
        <v>0</v>
      </c>
      <c r="E140" s="290"/>
      <c r="F140" s="178"/>
    </row>
    <row r="141" spans="1:6" x14ac:dyDescent="0.3">
      <c r="A141" s="253"/>
      <c r="B141" s="110"/>
      <c r="C141" s="290"/>
      <c r="D141" s="111">
        <f t="shared" si="4"/>
        <v>0</v>
      </c>
      <c r="E141" s="290"/>
      <c r="F141" s="178"/>
    </row>
    <row r="142" spans="1:6" x14ac:dyDescent="0.3">
      <c r="A142" s="253"/>
      <c r="B142" s="110"/>
      <c r="C142" s="290"/>
      <c r="D142" s="111">
        <f t="shared" si="4"/>
        <v>0</v>
      </c>
      <c r="E142" s="290"/>
      <c r="F142" s="178"/>
    </row>
    <row r="143" spans="1:6" x14ac:dyDescent="0.3">
      <c r="A143" s="253"/>
      <c r="B143" s="110"/>
      <c r="C143" s="290"/>
      <c r="D143" s="111">
        <f t="shared" si="4"/>
        <v>0</v>
      </c>
      <c r="E143" s="290"/>
      <c r="F143" s="178"/>
    </row>
    <row r="144" spans="1:6" x14ac:dyDescent="0.3">
      <c r="A144" s="253"/>
      <c r="B144" s="110"/>
      <c r="C144" s="290"/>
      <c r="D144" s="111">
        <f t="shared" si="4"/>
        <v>0</v>
      </c>
      <c r="E144" s="290"/>
      <c r="F144" s="178"/>
    </row>
    <row r="145" spans="1:6" x14ac:dyDescent="0.3">
      <c r="A145" s="253"/>
      <c r="B145" s="110"/>
      <c r="C145" s="290"/>
      <c r="D145" s="111">
        <f t="shared" si="4"/>
        <v>0</v>
      </c>
      <c r="E145" s="290"/>
      <c r="F145" s="178"/>
    </row>
    <row r="146" spans="1:6" x14ac:dyDescent="0.3">
      <c r="A146" s="253"/>
      <c r="B146" s="110"/>
      <c r="C146" s="290"/>
      <c r="D146" s="111">
        <f t="shared" si="4"/>
        <v>0</v>
      </c>
      <c r="E146" s="290"/>
      <c r="F146" s="178"/>
    </row>
    <row r="147" spans="1:6" x14ac:dyDescent="0.3">
      <c r="A147" s="253"/>
      <c r="B147" s="110"/>
      <c r="C147" s="290"/>
      <c r="D147" s="111">
        <f t="shared" si="4"/>
        <v>0</v>
      </c>
      <c r="E147" s="290"/>
      <c r="F147" s="178"/>
    </row>
    <row r="148" spans="1:6" x14ac:dyDescent="0.3">
      <c r="A148" s="253"/>
      <c r="B148" s="110"/>
      <c r="C148" s="290"/>
      <c r="D148" s="111">
        <f t="shared" si="4"/>
        <v>0</v>
      </c>
      <c r="E148" s="290"/>
      <c r="F148" s="178"/>
    </row>
    <row r="149" spans="1:6" x14ac:dyDescent="0.3">
      <c r="A149" s="253"/>
      <c r="B149" s="110"/>
      <c r="C149" s="290"/>
      <c r="D149" s="111">
        <f t="shared" si="4"/>
        <v>0</v>
      </c>
      <c r="E149" s="290"/>
      <c r="F149" s="178"/>
    </row>
    <row r="150" spans="1:6" x14ac:dyDescent="0.3">
      <c r="A150" s="253"/>
      <c r="B150" s="110"/>
      <c r="C150" s="290"/>
      <c r="D150" s="111">
        <f t="shared" si="4"/>
        <v>0</v>
      </c>
      <c r="E150" s="290"/>
      <c r="F150" s="178"/>
    </row>
    <row r="151" spans="1:6" x14ac:dyDescent="0.3">
      <c r="A151" s="253"/>
      <c r="B151" s="110"/>
      <c r="C151" s="290"/>
      <c r="D151" s="111">
        <f t="shared" si="4"/>
        <v>0</v>
      </c>
      <c r="E151" s="290"/>
      <c r="F151" s="178"/>
    </row>
    <row r="152" spans="1:6" x14ac:dyDescent="0.3">
      <c r="A152" s="253"/>
      <c r="B152" s="110"/>
      <c r="C152" s="290"/>
      <c r="D152" s="111">
        <f t="shared" si="4"/>
        <v>0</v>
      </c>
      <c r="E152" s="290"/>
      <c r="F152" s="178"/>
    </row>
    <row r="153" spans="1:6" x14ac:dyDescent="0.3">
      <c r="A153" s="253"/>
      <c r="B153" s="110"/>
      <c r="C153" s="290"/>
      <c r="D153" s="111">
        <f t="shared" si="4"/>
        <v>0</v>
      </c>
      <c r="E153" s="290"/>
      <c r="F153" s="178"/>
    </row>
    <row r="154" spans="1:6" x14ac:dyDescent="0.3">
      <c r="A154" s="253"/>
      <c r="B154" s="110"/>
      <c r="C154" s="290"/>
      <c r="D154" s="111">
        <f t="shared" si="4"/>
        <v>0</v>
      </c>
      <c r="E154" s="290"/>
      <c r="F154" s="178"/>
    </row>
    <row r="155" spans="1:6" x14ac:dyDescent="0.3">
      <c r="A155" s="253"/>
      <c r="B155" s="110"/>
      <c r="C155" s="290"/>
      <c r="D155" s="111">
        <f t="shared" si="4"/>
        <v>0</v>
      </c>
      <c r="E155" s="290"/>
      <c r="F155" s="178"/>
    </row>
    <row r="156" spans="1:6" x14ac:dyDescent="0.3">
      <c r="A156" s="253"/>
      <c r="B156" s="110"/>
      <c r="C156" s="290"/>
      <c r="D156" s="111">
        <f t="shared" si="4"/>
        <v>0</v>
      </c>
      <c r="E156" s="290"/>
      <c r="F156" s="178"/>
    </row>
    <row r="157" spans="1:6" x14ac:dyDescent="0.3">
      <c r="A157" s="253"/>
      <c r="B157" s="110"/>
      <c r="C157" s="290"/>
      <c r="D157" s="111">
        <f t="shared" si="4"/>
        <v>0</v>
      </c>
      <c r="E157" s="290"/>
      <c r="F157" s="178"/>
    </row>
    <row r="158" spans="1:6" x14ac:dyDescent="0.3">
      <c r="A158" s="253"/>
      <c r="B158" s="110"/>
      <c r="C158" s="290"/>
      <c r="D158" s="111">
        <f t="shared" si="4"/>
        <v>0</v>
      </c>
      <c r="E158" s="290"/>
      <c r="F158" s="178"/>
    </row>
    <row r="159" spans="1:6" x14ac:dyDescent="0.3">
      <c r="A159" s="253"/>
      <c r="B159" s="110"/>
      <c r="C159" s="290"/>
      <c r="D159" s="111">
        <f t="shared" si="4"/>
        <v>0</v>
      </c>
      <c r="E159" s="290"/>
      <c r="F159" s="178"/>
    </row>
    <row r="160" spans="1:6" x14ac:dyDescent="0.3">
      <c r="A160" s="253"/>
      <c r="B160" s="110"/>
      <c r="C160" s="290"/>
      <c r="D160" s="111">
        <f>IF(F160=0,0,F160/1.17)</f>
        <v>0</v>
      </c>
      <c r="E160" s="290"/>
      <c r="F160" s="178"/>
    </row>
    <row r="161" spans="1:6" x14ac:dyDescent="0.3">
      <c r="A161" s="253"/>
      <c r="B161" s="110"/>
      <c r="C161" s="290"/>
      <c r="D161" s="111">
        <f t="shared" ref="D161:D168" si="5">IF(F161=0,0,F161/1.17)</f>
        <v>0</v>
      </c>
      <c r="E161" s="290"/>
      <c r="F161" s="178"/>
    </row>
    <row r="162" spans="1:6" x14ac:dyDescent="0.3">
      <c r="A162" s="253"/>
      <c r="B162" s="110"/>
      <c r="C162" s="290"/>
      <c r="D162" s="111">
        <f t="shared" si="5"/>
        <v>0</v>
      </c>
      <c r="E162" s="290"/>
      <c r="F162" s="178"/>
    </row>
    <row r="163" spans="1:6" x14ac:dyDescent="0.3">
      <c r="A163" s="253"/>
      <c r="B163" s="110"/>
      <c r="C163" s="290"/>
      <c r="D163" s="111">
        <f t="shared" si="5"/>
        <v>0</v>
      </c>
      <c r="E163" s="290"/>
      <c r="F163" s="178"/>
    </row>
    <row r="164" spans="1:6" x14ac:dyDescent="0.3">
      <c r="A164" s="253"/>
      <c r="B164" s="110"/>
      <c r="C164" s="290"/>
      <c r="D164" s="111">
        <f t="shared" si="5"/>
        <v>0</v>
      </c>
      <c r="E164" s="290"/>
      <c r="F164" s="178"/>
    </row>
    <row r="165" spans="1:6" x14ac:dyDescent="0.3">
      <c r="A165" s="253"/>
      <c r="B165" s="110"/>
      <c r="C165" s="290"/>
      <c r="D165" s="111">
        <f t="shared" si="5"/>
        <v>0</v>
      </c>
      <c r="E165" s="290"/>
      <c r="F165" s="178"/>
    </row>
    <row r="166" spans="1:6" x14ac:dyDescent="0.3">
      <c r="A166" s="253"/>
      <c r="B166" s="110"/>
      <c r="C166" s="290"/>
      <c r="D166" s="111">
        <f t="shared" si="5"/>
        <v>0</v>
      </c>
      <c r="E166" s="290"/>
      <c r="F166" s="178"/>
    </row>
    <row r="167" spans="1:6" x14ac:dyDescent="0.3">
      <c r="A167" s="253"/>
      <c r="B167" s="110"/>
      <c r="C167" s="290"/>
      <c r="D167" s="111">
        <f t="shared" si="5"/>
        <v>0</v>
      </c>
      <c r="E167" s="290"/>
      <c r="F167" s="178"/>
    </row>
    <row r="168" spans="1:6" x14ac:dyDescent="0.3">
      <c r="A168" s="253"/>
      <c r="B168" s="110"/>
      <c r="C168" s="290"/>
      <c r="D168" s="111">
        <f t="shared" si="5"/>
        <v>0</v>
      </c>
      <c r="E168" s="290"/>
      <c r="F168" s="178"/>
    </row>
    <row r="169" spans="1:6" x14ac:dyDescent="0.3">
      <c r="A169" s="253"/>
      <c r="B169" s="110"/>
      <c r="C169" s="290"/>
      <c r="D169" s="111">
        <f>+B169/1.17</f>
        <v>0</v>
      </c>
      <c r="E169" s="290"/>
      <c r="F169" s="178"/>
    </row>
    <row r="170" spans="1:6" x14ac:dyDescent="0.3">
      <c r="A170" s="253"/>
      <c r="B170" s="110"/>
      <c r="C170" s="290"/>
      <c r="D170" s="110"/>
      <c r="E170" s="290"/>
      <c r="F170" s="178"/>
    </row>
    <row r="171" spans="1:6" x14ac:dyDescent="0.3">
      <c r="A171" s="253"/>
      <c r="B171" s="110"/>
      <c r="C171" s="290"/>
      <c r="D171" s="110"/>
      <c r="E171" s="290"/>
      <c r="F171" s="178"/>
    </row>
    <row r="172" spans="1:6" x14ac:dyDescent="0.3">
      <c r="A172" s="253"/>
      <c r="B172" s="110"/>
      <c r="C172" s="290"/>
      <c r="D172" s="110"/>
      <c r="E172" s="290"/>
      <c r="F172" s="178"/>
    </row>
    <row r="173" spans="1:6" x14ac:dyDescent="0.3">
      <c r="A173" s="253"/>
      <c r="B173" s="110"/>
      <c r="C173" s="290"/>
      <c r="D173" s="110"/>
      <c r="E173" s="290"/>
      <c r="F173" s="178"/>
    </row>
    <row r="174" spans="1:6" x14ac:dyDescent="0.3">
      <c r="A174" s="253"/>
      <c r="B174" s="110"/>
      <c r="C174" s="290"/>
      <c r="D174" s="110"/>
      <c r="E174" s="290"/>
      <c r="F174" s="178"/>
    </row>
    <row r="175" spans="1:6" x14ac:dyDescent="0.3">
      <c r="A175" s="253"/>
      <c r="B175" s="110"/>
      <c r="C175" s="290"/>
      <c r="D175" s="110"/>
      <c r="E175" s="290"/>
      <c r="F175" s="178"/>
    </row>
    <row r="176" spans="1:6" x14ac:dyDescent="0.3">
      <c r="A176" s="253"/>
      <c r="B176" s="110"/>
      <c r="C176" s="290"/>
      <c r="D176" s="110"/>
      <c r="E176" s="290"/>
      <c r="F176" s="178"/>
    </row>
    <row r="177" spans="1:6" x14ac:dyDescent="0.3">
      <c r="A177" s="253"/>
      <c r="B177" s="110"/>
      <c r="C177" s="290"/>
      <c r="D177" s="110"/>
      <c r="E177" s="290"/>
      <c r="F177" s="178"/>
    </row>
    <row r="178" spans="1:6" x14ac:dyDescent="0.3">
      <c r="A178" s="253"/>
      <c r="B178" s="110"/>
      <c r="C178" s="290"/>
      <c r="D178" s="110"/>
      <c r="E178" s="290"/>
      <c r="F178" s="178"/>
    </row>
    <row r="179" spans="1:6" x14ac:dyDescent="0.3">
      <c r="A179" s="253"/>
      <c r="B179" s="110"/>
      <c r="C179" s="290"/>
      <c r="D179" s="110"/>
      <c r="E179" s="290"/>
      <c r="F179" s="178"/>
    </row>
    <row r="180" spans="1:6" x14ac:dyDescent="0.3">
      <c r="A180" s="253"/>
      <c r="B180" s="110"/>
      <c r="C180" s="290"/>
      <c r="D180" s="110"/>
      <c r="E180" s="290"/>
      <c r="F180" s="178"/>
    </row>
    <row r="181" spans="1:6" x14ac:dyDescent="0.3">
      <c r="A181" s="253"/>
      <c r="B181" s="110"/>
      <c r="C181" s="290"/>
      <c r="D181" s="110"/>
      <c r="E181" s="290"/>
      <c r="F181" s="178"/>
    </row>
    <row r="182" spans="1:6" x14ac:dyDescent="0.3">
      <c r="A182" s="253"/>
      <c r="B182" s="110"/>
      <c r="C182" s="290"/>
      <c r="D182" s="110"/>
      <c r="E182" s="290"/>
      <c r="F182" s="178"/>
    </row>
    <row r="183" spans="1:6" x14ac:dyDescent="0.3">
      <c r="A183" s="253"/>
      <c r="B183" s="110"/>
      <c r="C183" s="290"/>
      <c r="D183" s="110"/>
      <c r="E183" s="290"/>
      <c r="F183" s="178"/>
    </row>
    <row r="184" spans="1:6" x14ac:dyDescent="0.3">
      <c r="A184" s="253"/>
      <c r="B184" s="110"/>
      <c r="C184" s="290"/>
      <c r="D184" s="110"/>
      <c r="E184" s="290"/>
      <c r="F184" s="178"/>
    </row>
    <row r="185" spans="1:6" x14ac:dyDescent="0.3">
      <c r="A185" s="253"/>
      <c r="B185" s="110"/>
      <c r="C185" s="290"/>
      <c r="D185" s="110"/>
      <c r="E185" s="290"/>
      <c r="F185" s="178"/>
    </row>
    <row r="186" spans="1:6" x14ac:dyDescent="0.3">
      <c r="A186" s="253"/>
      <c r="B186" s="110"/>
      <c r="C186" s="290"/>
      <c r="D186" s="110"/>
      <c r="E186" s="290"/>
      <c r="F186" s="178"/>
    </row>
    <row r="187" spans="1:6" x14ac:dyDescent="0.3">
      <c r="A187" s="253"/>
      <c r="B187" s="110"/>
      <c r="C187" s="290"/>
      <c r="D187" s="110"/>
      <c r="E187" s="290"/>
      <c r="F187" s="178"/>
    </row>
    <row r="188" spans="1:6" x14ac:dyDescent="0.3">
      <c r="A188" s="253"/>
      <c r="B188" s="110"/>
      <c r="C188" s="290"/>
      <c r="D188" s="110"/>
      <c r="E188" s="290"/>
      <c r="F188" s="178"/>
    </row>
    <row r="189" spans="1:6" x14ac:dyDescent="0.3">
      <c r="A189" s="253"/>
      <c r="B189" s="110"/>
      <c r="C189" s="290"/>
      <c r="D189" s="110"/>
      <c r="E189" s="290"/>
      <c r="F189" s="178"/>
    </row>
    <row r="190" spans="1:6" x14ac:dyDescent="0.3">
      <c r="A190" s="253"/>
      <c r="B190" s="110"/>
      <c r="C190" s="290"/>
      <c r="D190" s="110"/>
      <c r="E190" s="290"/>
      <c r="F190" s="178"/>
    </row>
    <row r="191" spans="1:6" x14ac:dyDescent="0.3">
      <c r="A191" s="253"/>
      <c r="B191" s="110"/>
      <c r="C191" s="290"/>
      <c r="D191" s="110"/>
      <c r="E191" s="290"/>
      <c r="F191" s="178"/>
    </row>
    <row r="192" spans="1:6" x14ac:dyDescent="0.3">
      <c r="A192" s="253"/>
      <c r="B192" s="110"/>
      <c r="C192" s="290"/>
      <c r="D192" s="110"/>
      <c r="E192" s="290"/>
      <c r="F192" s="178"/>
    </row>
    <row r="193" spans="1:6" x14ac:dyDescent="0.3">
      <c r="A193" s="253"/>
      <c r="B193" s="110"/>
      <c r="C193" s="290"/>
      <c r="D193" s="110"/>
      <c r="E193" s="290"/>
      <c r="F193" s="178"/>
    </row>
    <row r="194" spans="1:6" x14ac:dyDescent="0.3">
      <c r="A194" s="253"/>
      <c r="B194" s="110"/>
      <c r="C194" s="290"/>
      <c r="D194" s="110"/>
      <c r="E194" s="290"/>
      <c r="F194" s="178"/>
    </row>
    <row r="195" spans="1:6" x14ac:dyDescent="0.3">
      <c r="A195" s="253"/>
      <c r="B195" s="110"/>
      <c r="C195" s="290"/>
      <c r="D195" s="110"/>
      <c r="E195" s="290"/>
      <c r="F195" s="178"/>
    </row>
    <row r="196" spans="1:6" x14ac:dyDescent="0.3">
      <c r="A196" s="253"/>
      <c r="B196" s="110"/>
      <c r="C196" s="290"/>
      <c r="D196" s="110"/>
      <c r="E196" s="290"/>
      <c r="F196" s="178"/>
    </row>
    <row r="197" spans="1:6" x14ac:dyDescent="0.3">
      <c r="A197" s="253"/>
      <c r="B197" s="110"/>
      <c r="C197" s="290"/>
      <c r="D197" s="110"/>
      <c r="E197" s="290"/>
      <c r="F197" s="178"/>
    </row>
    <row r="198" spans="1:6" x14ac:dyDescent="0.3">
      <c r="A198" s="253"/>
      <c r="B198" s="110"/>
      <c r="C198" s="290"/>
      <c r="D198" s="110"/>
      <c r="E198" s="290"/>
      <c r="F198" s="178"/>
    </row>
    <row r="199" spans="1:6" x14ac:dyDescent="0.3">
      <c r="A199" s="253"/>
      <c r="B199" s="110"/>
      <c r="C199" s="290"/>
      <c r="D199" s="110"/>
      <c r="E199" s="290"/>
      <c r="F199" s="178"/>
    </row>
    <row r="200" spans="1:6" x14ac:dyDescent="0.3">
      <c r="A200" s="253"/>
      <c r="B200" s="110"/>
      <c r="C200" s="290"/>
      <c r="D200" s="110"/>
      <c r="E200" s="290"/>
      <c r="F200" s="178"/>
    </row>
    <row r="201" spans="1:6" x14ac:dyDescent="0.3">
      <c r="A201" s="253"/>
      <c r="B201" s="110"/>
      <c r="C201" s="290"/>
      <c r="D201" s="110"/>
      <c r="E201" s="290"/>
      <c r="F201" s="178"/>
    </row>
    <row r="202" spans="1:6" x14ac:dyDescent="0.3">
      <c r="A202" s="253"/>
      <c r="B202" s="110"/>
      <c r="C202" s="290"/>
      <c r="D202" s="110"/>
      <c r="E202" s="290"/>
      <c r="F202" s="178"/>
    </row>
    <row r="203" spans="1:6" x14ac:dyDescent="0.3">
      <c r="A203" s="253"/>
      <c r="B203" s="110"/>
      <c r="C203" s="290"/>
      <c r="D203" s="110"/>
      <c r="E203" s="290"/>
      <c r="F203" s="178"/>
    </row>
    <row r="204" spans="1:6" x14ac:dyDescent="0.3">
      <c r="A204" s="253"/>
      <c r="B204" s="110"/>
      <c r="C204" s="290"/>
      <c r="D204" s="110"/>
      <c r="E204" s="290"/>
      <c r="F204" s="178"/>
    </row>
    <row r="205" spans="1:6" x14ac:dyDescent="0.3">
      <c r="A205" s="253"/>
      <c r="B205" s="110"/>
      <c r="C205" s="290"/>
      <c r="D205" s="110"/>
      <c r="E205" s="290"/>
      <c r="F205" s="178"/>
    </row>
    <row r="206" spans="1:6" x14ac:dyDescent="0.3">
      <c r="A206" s="253"/>
      <c r="B206" s="110"/>
      <c r="C206" s="290"/>
      <c r="D206" s="110"/>
      <c r="E206" s="290"/>
      <c r="F206" s="178"/>
    </row>
    <row r="207" spans="1:6" x14ac:dyDescent="0.3">
      <c r="A207" s="253"/>
      <c r="B207" s="110"/>
      <c r="C207" s="290"/>
      <c r="D207" s="110"/>
      <c r="E207" s="290"/>
      <c r="F207" s="178"/>
    </row>
    <row r="208" spans="1:6" x14ac:dyDescent="0.3">
      <c r="A208" s="253"/>
      <c r="B208" s="110"/>
      <c r="C208" s="290"/>
      <c r="D208" s="110"/>
      <c r="E208" s="290"/>
      <c r="F208" s="178"/>
    </row>
    <row r="209" spans="1:6" x14ac:dyDescent="0.3">
      <c r="A209" s="253"/>
      <c r="B209" s="110"/>
      <c r="C209" s="290"/>
      <c r="D209" s="110"/>
      <c r="E209" s="290"/>
      <c r="F209" s="178"/>
    </row>
    <row r="210" spans="1:6" x14ac:dyDescent="0.3">
      <c r="A210" s="253"/>
      <c r="B210" s="110"/>
      <c r="C210" s="290"/>
      <c r="D210" s="110"/>
      <c r="E210" s="290"/>
      <c r="F210" s="178"/>
    </row>
    <row r="211" spans="1:6" x14ac:dyDescent="0.3">
      <c r="A211" s="253"/>
      <c r="B211" s="110"/>
      <c r="C211" s="290"/>
      <c r="D211" s="110"/>
      <c r="E211" s="290"/>
      <c r="F211" s="178"/>
    </row>
    <row r="212" spans="1:6" x14ac:dyDescent="0.3">
      <c r="A212" s="253"/>
      <c r="B212" s="110"/>
      <c r="C212" s="290"/>
      <c r="D212" s="110"/>
      <c r="E212" s="290"/>
      <c r="F212" s="178"/>
    </row>
    <row r="213" spans="1:6" x14ac:dyDescent="0.3">
      <c r="A213" s="253"/>
      <c r="B213" s="110"/>
      <c r="C213" s="290"/>
      <c r="D213" s="110"/>
      <c r="E213" s="290"/>
      <c r="F213" s="178"/>
    </row>
    <row r="214" spans="1:6" x14ac:dyDescent="0.3">
      <c r="A214" s="253"/>
      <c r="B214" s="110"/>
      <c r="C214" s="290"/>
      <c r="D214" s="110"/>
      <c r="E214" s="290"/>
      <c r="F214" s="178"/>
    </row>
    <row r="215" spans="1:6" x14ac:dyDescent="0.3">
      <c r="A215" s="253"/>
      <c r="B215" s="110"/>
      <c r="C215" s="290"/>
      <c r="D215" s="110"/>
      <c r="E215" s="290"/>
      <c r="F215" s="178"/>
    </row>
    <row r="216" spans="1:6" x14ac:dyDescent="0.3">
      <c r="A216" s="253"/>
      <c r="B216" s="110"/>
      <c r="C216" s="290"/>
      <c r="D216" s="110"/>
      <c r="E216" s="290"/>
      <c r="F216" s="178"/>
    </row>
    <row r="217" spans="1:6" x14ac:dyDescent="0.3">
      <c r="A217" s="253"/>
      <c r="B217" s="110"/>
      <c r="C217" s="290"/>
      <c r="D217" s="110"/>
      <c r="E217" s="290"/>
      <c r="F217" s="178"/>
    </row>
    <row r="218" spans="1:6" x14ac:dyDescent="0.3">
      <c r="A218" s="253"/>
      <c r="B218" s="110"/>
      <c r="C218" s="290"/>
      <c r="D218" s="110"/>
      <c r="E218" s="290"/>
      <c r="F218" s="178"/>
    </row>
    <row r="219" spans="1:6" x14ac:dyDescent="0.3">
      <c r="A219" s="253"/>
      <c r="B219" s="110"/>
      <c r="C219" s="290"/>
      <c r="D219" s="110"/>
      <c r="E219" s="290"/>
      <c r="F219" s="178"/>
    </row>
    <row r="220" spans="1:6" x14ac:dyDescent="0.3">
      <c r="A220" s="253"/>
      <c r="B220" s="110"/>
      <c r="C220" s="290"/>
      <c r="D220" s="110"/>
      <c r="E220" s="290"/>
      <c r="F220" s="178"/>
    </row>
    <row r="221" spans="1:6" x14ac:dyDescent="0.3">
      <c r="A221" s="253"/>
      <c r="B221" s="110"/>
      <c r="C221" s="290"/>
      <c r="D221" s="110"/>
      <c r="E221" s="290"/>
      <c r="F221" s="178"/>
    </row>
    <row r="222" spans="1:6" x14ac:dyDescent="0.3">
      <c r="A222" s="253"/>
      <c r="B222" s="110"/>
      <c r="C222" s="290"/>
      <c r="D222" s="110"/>
      <c r="E222" s="290"/>
      <c r="F222" s="178"/>
    </row>
    <row r="223" spans="1:6" x14ac:dyDescent="0.3">
      <c r="A223" s="253"/>
      <c r="B223" s="110"/>
      <c r="C223" s="290"/>
      <c r="D223" s="110"/>
      <c r="E223" s="290"/>
      <c r="F223" s="178"/>
    </row>
    <row r="224" spans="1:6" x14ac:dyDescent="0.3">
      <c r="A224" s="253"/>
      <c r="B224" s="110"/>
      <c r="C224" s="290"/>
      <c r="D224" s="110"/>
      <c r="E224" s="290"/>
      <c r="F224" s="178"/>
    </row>
    <row r="225" spans="1:6" x14ac:dyDescent="0.3">
      <c r="A225" s="253"/>
      <c r="B225" s="110"/>
      <c r="C225" s="290"/>
      <c r="D225" s="110"/>
      <c r="E225" s="290"/>
      <c r="F225" s="178"/>
    </row>
    <row r="226" spans="1:6" x14ac:dyDescent="0.3">
      <c r="A226" s="253"/>
      <c r="B226" s="110"/>
      <c r="C226" s="290"/>
      <c r="D226" s="110"/>
      <c r="E226" s="290"/>
      <c r="F226" s="178"/>
    </row>
    <row r="227" spans="1:6" x14ac:dyDescent="0.3">
      <c r="A227" s="253"/>
      <c r="B227" s="110"/>
      <c r="C227" s="290"/>
      <c r="D227" s="110"/>
      <c r="E227" s="290"/>
      <c r="F227" s="178"/>
    </row>
    <row r="228" spans="1:6" x14ac:dyDescent="0.3">
      <c r="A228" s="253"/>
      <c r="B228" s="110"/>
      <c r="C228" s="290"/>
      <c r="D228" s="110"/>
      <c r="E228" s="290"/>
      <c r="F228" s="178"/>
    </row>
    <row r="229" spans="1:6" x14ac:dyDescent="0.3">
      <c r="A229" s="253"/>
      <c r="B229" s="110"/>
      <c r="C229" s="290"/>
      <c r="D229" s="110"/>
      <c r="E229" s="290"/>
      <c r="F229" s="178"/>
    </row>
    <row r="230" spans="1:6" x14ac:dyDescent="0.3">
      <c r="A230" s="253"/>
      <c r="B230" s="110"/>
      <c r="C230" s="290"/>
      <c r="D230" s="110"/>
      <c r="E230" s="290"/>
      <c r="F230" s="178"/>
    </row>
    <row r="231" spans="1:6" x14ac:dyDescent="0.3">
      <c r="A231" s="253"/>
      <c r="B231" s="110"/>
      <c r="C231" s="290"/>
      <c r="D231" s="110"/>
      <c r="E231" s="290"/>
      <c r="F231" s="178"/>
    </row>
    <row r="232" spans="1:6" x14ac:dyDescent="0.3">
      <c r="A232" s="253"/>
      <c r="B232" s="110"/>
      <c r="C232" s="290"/>
      <c r="D232" s="110"/>
      <c r="E232" s="290"/>
      <c r="F232" s="178"/>
    </row>
    <row r="233" spans="1:6" x14ac:dyDescent="0.3">
      <c r="A233" s="253"/>
      <c r="B233" s="110"/>
      <c r="C233" s="290"/>
      <c r="D233" s="110"/>
      <c r="E233" s="290"/>
      <c r="F233" s="178"/>
    </row>
    <row r="234" spans="1:6" x14ac:dyDescent="0.3">
      <c r="A234" s="253"/>
      <c r="B234" s="110"/>
      <c r="C234" s="290"/>
      <c r="D234" s="110"/>
      <c r="E234" s="290"/>
      <c r="F234" s="178"/>
    </row>
    <row r="235" spans="1:6" x14ac:dyDescent="0.3">
      <c r="A235" s="253"/>
      <c r="B235" s="110"/>
      <c r="C235" s="290"/>
      <c r="D235" s="110"/>
      <c r="E235" s="290"/>
      <c r="F235" s="178"/>
    </row>
    <row r="236" spans="1:6" x14ac:dyDescent="0.3">
      <c r="A236" s="253"/>
      <c r="B236" s="110"/>
      <c r="C236" s="290"/>
      <c r="D236" s="110"/>
      <c r="E236" s="290"/>
      <c r="F236" s="178"/>
    </row>
    <row r="237" spans="1:6" x14ac:dyDescent="0.3">
      <c r="A237" s="253"/>
      <c r="B237" s="110"/>
      <c r="C237" s="290"/>
      <c r="D237" s="110"/>
      <c r="E237" s="290"/>
      <c r="F237" s="178"/>
    </row>
    <row r="238" spans="1:6" x14ac:dyDescent="0.3">
      <c r="A238" s="253"/>
      <c r="B238" s="110"/>
      <c r="C238" s="290"/>
      <c r="D238" s="110"/>
      <c r="E238" s="290"/>
      <c r="F238" s="178"/>
    </row>
    <row r="239" spans="1:6" x14ac:dyDescent="0.3">
      <c r="A239" s="253"/>
      <c r="B239" s="110"/>
      <c r="C239" s="290"/>
      <c r="D239" s="110"/>
      <c r="E239" s="290"/>
      <c r="F239" s="178"/>
    </row>
    <row r="240" spans="1:6" x14ac:dyDescent="0.3">
      <c r="A240" s="253"/>
      <c r="B240" s="110"/>
      <c r="C240" s="290"/>
      <c r="D240" s="110"/>
      <c r="E240" s="290"/>
      <c r="F240" s="178"/>
    </row>
    <row r="241" spans="1:6" x14ac:dyDescent="0.3">
      <c r="A241" s="253"/>
      <c r="B241" s="110"/>
      <c r="C241" s="290"/>
      <c r="D241" s="110"/>
      <c r="E241" s="290"/>
      <c r="F241" s="178"/>
    </row>
    <row r="242" spans="1:6" x14ac:dyDescent="0.3">
      <c r="A242" s="253"/>
      <c r="B242" s="110"/>
      <c r="C242" s="290"/>
      <c r="D242" s="110"/>
      <c r="E242" s="290"/>
      <c r="F242" s="178"/>
    </row>
    <row r="243" spans="1:6" x14ac:dyDescent="0.3">
      <c r="A243" s="253"/>
      <c r="B243" s="110"/>
      <c r="C243" s="290"/>
      <c r="D243" s="110"/>
      <c r="E243" s="290"/>
      <c r="F243" s="178"/>
    </row>
    <row r="244" spans="1:6" x14ac:dyDescent="0.3">
      <c r="A244" s="253"/>
      <c r="B244" s="110"/>
      <c r="C244" s="290"/>
      <c r="D244" s="110"/>
      <c r="E244" s="290"/>
      <c r="F244" s="178"/>
    </row>
    <row r="245" spans="1:6" x14ac:dyDescent="0.3">
      <c r="A245" s="253"/>
      <c r="B245" s="110"/>
      <c r="C245" s="290"/>
      <c r="D245" s="110"/>
      <c r="E245" s="290"/>
      <c r="F245" s="178"/>
    </row>
    <row r="246" spans="1:6" x14ac:dyDescent="0.3">
      <c r="A246" s="253"/>
      <c r="B246" s="110"/>
      <c r="C246" s="290"/>
      <c r="D246" s="110"/>
      <c r="E246" s="290"/>
      <c r="F246" s="178"/>
    </row>
    <row r="247" spans="1:6" x14ac:dyDescent="0.3">
      <c r="A247" s="253"/>
      <c r="B247" s="110"/>
      <c r="C247" s="290"/>
      <c r="D247" s="110"/>
      <c r="E247" s="290"/>
      <c r="F247" s="178"/>
    </row>
    <row r="248" spans="1:6" x14ac:dyDescent="0.3">
      <c r="A248" s="253"/>
      <c r="B248" s="110"/>
      <c r="C248" s="290"/>
      <c r="D248" s="110"/>
      <c r="E248" s="290"/>
      <c r="F248" s="178"/>
    </row>
    <row r="249" spans="1:6" x14ac:dyDescent="0.3">
      <c r="A249" s="253"/>
      <c r="B249" s="110"/>
      <c r="C249" s="290"/>
      <c r="D249" s="110"/>
      <c r="E249" s="290"/>
      <c r="F249" s="178"/>
    </row>
    <row r="250" spans="1:6" x14ac:dyDescent="0.3">
      <c r="A250" s="253"/>
      <c r="B250" s="110"/>
      <c r="C250" s="290"/>
      <c r="D250" s="110"/>
      <c r="E250" s="290"/>
      <c r="F250" s="178"/>
    </row>
    <row r="251" spans="1:6" x14ac:dyDescent="0.3">
      <c r="A251" s="253"/>
      <c r="B251" s="110"/>
      <c r="C251" s="290"/>
      <c r="D251" s="110"/>
      <c r="E251" s="290"/>
      <c r="F251" s="178"/>
    </row>
    <row r="252" spans="1:6" x14ac:dyDescent="0.3">
      <c r="A252" s="253"/>
      <c r="B252" s="110"/>
      <c r="C252" s="290"/>
      <c r="D252" s="110"/>
      <c r="E252" s="290"/>
      <c r="F252" s="178"/>
    </row>
    <row r="253" spans="1:6" x14ac:dyDescent="0.3">
      <c r="A253" s="253"/>
      <c r="B253" s="110"/>
      <c r="C253" s="290"/>
      <c r="D253" s="110"/>
      <c r="E253" s="290"/>
      <c r="F253" s="178"/>
    </row>
    <row r="254" spans="1:6" x14ac:dyDescent="0.3">
      <c r="A254" s="253"/>
      <c r="B254" s="110"/>
      <c r="C254" s="290"/>
      <c r="D254" s="110"/>
      <c r="E254" s="290"/>
      <c r="F254" s="178"/>
    </row>
    <row r="255" spans="1:6" x14ac:dyDescent="0.3">
      <c r="A255" s="253"/>
      <c r="B255" s="110"/>
      <c r="C255" s="290"/>
      <c r="D255" s="110"/>
      <c r="E255" s="290"/>
      <c r="F255" s="178"/>
    </row>
    <row r="256" spans="1:6" x14ac:dyDescent="0.3">
      <c r="A256" s="253"/>
      <c r="B256" s="110"/>
      <c r="C256" s="290"/>
      <c r="D256" s="110"/>
      <c r="E256" s="290"/>
      <c r="F256" s="178"/>
    </row>
    <row r="257" spans="1:6" x14ac:dyDescent="0.3">
      <c r="A257" s="253"/>
      <c r="B257" s="110"/>
      <c r="C257" s="290"/>
      <c r="D257" s="110"/>
      <c r="E257" s="290"/>
      <c r="F257" s="178"/>
    </row>
    <row r="258" spans="1:6" x14ac:dyDescent="0.3">
      <c r="A258" s="253"/>
      <c r="B258" s="110"/>
      <c r="C258" s="290"/>
      <c r="D258" s="110"/>
      <c r="E258" s="290"/>
      <c r="F258" s="178"/>
    </row>
    <row r="259" spans="1:6" x14ac:dyDescent="0.3">
      <c r="A259" s="253"/>
      <c r="B259" s="110"/>
      <c r="C259" s="290"/>
      <c r="D259" s="110"/>
      <c r="E259" s="290"/>
      <c r="F259" s="178"/>
    </row>
    <row r="260" spans="1:6" x14ac:dyDescent="0.3">
      <c r="A260" s="253"/>
      <c r="B260" s="110"/>
      <c r="C260" s="290"/>
      <c r="D260" s="110"/>
      <c r="E260" s="290"/>
      <c r="F260" s="178"/>
    </row>
    <row r="261" spans="1:6" x14ac:dyDescent="0.3">
      <c r="A261" s="253"/>
      <c r="B261" s="110"/>
      <c r="C261" s="290"/>
      <c r="D261" s="110"/>
      <c r="E261" s="290"/>
      <c r="F261" s="178"/>
    </row>
    <row r="262" spans="1:6" x14ac:dyDescent="0.3">
      <c r="A262" s="253"/>
      <c r="B262" s="110"/>
      <c r="C262" s="290"/>
      <c r="D262" s="110"/>
      <c r="E262" s="290"/>
      <c r="F262" s="178"/>
    </row>
    <row r="263" spans="1:6" x14ac:dyDescent="0.3">
      <c r="A263" s="253"/>
      <c r="B263" s="110"/>
      <c r="C263" s="290"/>
      <c r="D263" s="110"/>
      <c r="E263" s="290"/>
      <c r="F263" s="178"/>
    </row>
    <row r="264" spans="1:6" x14ac:dyDescent="0.3">
      <c r="A264" s="253"/>
      <c r="B264" s="110"/>
      <c r="C264" s="290"/>
      <c r="D264" s="110"/>
      <c r="E264" s="290"/>
      <c r="F264" s="178"/>
    </row>
    <row r="265" spans="1:6" x14ac:dyDescent="0.3">
      <c r="A265" s="253"/>
      <c r="B265" s="110"/>
      <c r="C265" s="290"/>
      <c r="D265" s="110"/>
      <c r="E265" s="290"/>
      <c r="F265" s="178"/>
    </row>
    <row r="266" spans="1:6" x14ac:dyDescent="0.3">
      <c r="A266" s="253"/>
      <c r="B266" s="110"/>
      <c r="C266" s="290"/>
      <c r="D266" s="110"/>
      <c r="E266" s="290"/>
      <c r="F266" s="178"/>
    </row>
    <row r="267" spans="1:6" x14ac:dyDescent="0.3">
      <c r="A267" s="253"/>
      <c r="B267" s="110"/>
      <c r="C267" s="290"/>
      <c r="D267" s="110"/>
      <c r="E267" s="290"/>
      <c r="F267" s="178"/>
    </row>
    <row r="268" spans="1:6" x14ac:dyDescent="0.3">
      <c r="A268" s="253"/>
      <c r="B268" s="110"/>
      <c r="C268" s="290"/>
      <c r="D268" s="110"/>
      <c r="E268" s="290"/>
      <c r="F268" s="178"/>
    </row>
    <row r="269" spans="1:6" x14ac:dyDescent="0.3">
      <c r="A269" s="253"/>
      <c r="B269" s="110"/>
      <c r="C269" s="290"/>
      <c r="D269" s="110"/>
      <c r="E269" s="290"/>
      <c r="F269" s="178"/>
    </row>
    <row r="270" spans="1:6" x14ac:dyDescent="0.3">
      <c r="A270" s="253"/>
      <c r="B270" s="110"/>
      <c r="C270" s="290"/>
      <c r="D270" s="110"/>
      <c r="E270" s="290"/>
      <c r="F270" s="178"/>
    </row>
    <row r="271" spans="1:6" x14ac:dyDescent="0.3">
      <c r="A271" s="253"/>
      <c r="B271" s="110"/>
      <c r="C271" s="290"/>
      <c r="D271" s="110"/>
      <c r="E271" s="290"/>
      <c r="F271" s="178"/>
    </row>
    <row r="272" spans="1:6" x14ac:dyDescent="0.3">
      <c r="A272" s="253"/>
      <c r="B272" s="110"/>
      <c r="C272" s="290"/>
      <c r="D272" s="110"/>
      <c r="E272" s="290"/>
      <c r="F272" s="178"/>
    </row>
    <row r="273" spans="1:6" x14ac:dyDescent="0.3">
      <c r="A273" s="253"/>
      <c r="B273" s="110"/>
      <c r="C273" s="290"/>
      <c r="D273" s="110"/>
      <c r="E273" s="290"/>
      <c r="F273" s="178"/>
    </row>
    <row r="274" spans="1:6" x14ac:dyDescent="0.3">
      <c r="A274" s="253"/>
      <c r="B274" s="110"/>
      <c r="C274" s="290"/>
      <c r="D274" s="110"/>
      <c r="E274" s="290"/>
      <c r="F274" s="178"/>
    </row>
    <row r="275" spans="1:6" x14ac:dyDescent="0.3">
      <c r="A275" s="253"/>
      <c r="B275" s="110"/>
      <c r="C275" s="290"/>
      <c r="D275" s="110"/>
      <c r="E275" s="290"/>
      <c r="F275" s="178"/>
    </row>
    <row r="276" spans="1:6" x14ac:dyDescent="0.3">
      <c r="A276" s="253"/>
      <c r="B276" s="110"/>
      <c r="C276" s="290"/>
      <c r="D276" s="110"/>
      <c r="E276" s="290"/>
      <c r="F276" s="178"/>
    </row>
    <row r="277" spans="1:6" x14ac:dyDescent="0.3">
      <c r="A277" s="253"/>
      <c r="B277" s="110"/>
      <c r="C277" s="290"/>
      <c r="D277" s="110"/>
      <c r="E277" s="290"/>
      <c r="F277" s="178"/>
    </row>
    <row r="278" spans="1:6" x14ac:dyDescent="0.3">
      <c r="A278" s="253"/>
      <c r="B278" s="110"/>
      <c r="C278" s="290"/>
      <c r="D278" s="110"/>
      <c r="E278" s="290"/>
      <c r="F278" s="178"/>
    </row>
    <row r="279" spans="1:6" x14ac:dyDescent="0.3">
      <c r="A279" s="253"/>
      <c r="B279" s="110"/>
      <c r="C279" s="290"/>
      <c r="D279" s="110"/>
      <c r="E279" s="290"/>
      <c r="F279" s="178"/>
    </row>
    <row r="280" spans="1:6" x14ac:dyDescent="0.3">
      <c r="A280" s="253"/>
      <c r="B280" s="110"/>
      <c r="C280" s="290"/>
      <c r="D280" s="110"/>
      <c r="E280" s="290"/>
      <c r="F280" s="178"/>
    </row>
    <row r="281" spans="1:6" x14ac:dyDescent="0.3">
      <c r="A281" s="253"/>
      <c r="B281" s="110"/>
      <c r="C281" s="290"/>
      <c r="D281" s="110"/>
      <c r="E281" s="290"/>
      <c r="F281" s="178"/>
    </row>
    <row r="282" spans="1:6" x14ac:dyDescent="0.3">
      <c r="A282" s="253"/>
      <c r="B282" s="110"/>
      <c r="C282" s="290"/>
      <c r="D282" s="110"/>
      <c r="E282" s="290"/>
      <c r="F282" s="178"/>
    </row>
    <row r="283" spans="1:6" x14ac:dyDescent="0.3">
      <c r="A283" s="253"/>
      <c r="B283" s="110"/>
      <c r="C283" s="290"/>
      <c r="D283" s="110"/>
      <c r="E283" s="290"/>
      <c r="F283" s="178"/>
    </row>
    <row r="284" spans="1:6" x14ac:dyDescent="0.3">
      <c r="A284" s="253"/>
      <c r="B284" s="110"/>
      <c r="C284" s="290"/>
      <c r="D284" s="110"/>
      <c r="E284" s="290"/>
      <c r="F284" s="178"/>
    </row>
    <row r="285" spans="1:6" x14ac:dyDescent="0.3">
      <c r="A285" s="253"/>
      <c r="B285" s="110"/>
      <c r="C285" s="290"/>
      <c r="D285" s="110"/>
      <c r="E285" s="290"/>
      <c r="F285" s="178"/>
    </row>
    <row r="286" spans="1:6" x14ac:dyDescent="0.3">
      <c r="A286" s="253"/>
      <c r="B286" s="110"/>
      <c r="C286" s="290"/>
      <c r="D286" s="110"/>
      <c r="E286" s="290"/>
      <c r="F286" s="178"/>
    </row>
    <row r="287" spans="1:6" x14ac:dyDescent="0.3">
      <c r="A287" s="253"/>
      <c r="B287" s="110"/>
      <c r="C287" s="290"/>
      <c r="D287" s="110"/>
      <c r="E287" s="290"/>
      <c r="F287" s="178"/>
    </row>
    <row r="288" spans="1:6" x14ac:dyDescent="0.3">
      <c r="A288" s="253"/>
      <c r="B288" s="110"/>
      <c r="C288" s="290"/>
      <c r="D288" s="110"/>
      <c r="E288" s="290"/>
      <c r="F288" s="178"/>
    </row>
    <row r="289" spans="1:6" x14ac:dyDescent="0.3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5"/>
  <sheetViews>
    <sheetView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C31" sqref="C31"/>
    </sheetView>
  </sheetViews>
  <sheetFormatPr defaultColWidth="8.7265625" defaultRowHeight="14" x14ac:dyDescent="0.3"/>
  <cols>
    <col min="1" max="1" width="10.1796875" style="1" customWidth="1"/>
    <col min="2" max="2" width="8.7265625" style="1"/>
    <col min="3" max="3" width="9.1796875" style="1" bestFit="1" customWidth="1"/>
    <col min="4" max="16384" width="8.7265625" style="1"/>
  </cols>
  <sheetData>
    <row r="3" spans="1:7" ht="42" x14ac:dyDescent="0.3">
      <c r="A3" s="364" t="s">
        <v>751</v>
      </c>
      <c r="B3" s="365" t="s">
        <v>1023</v>
      </c>
      <c r="C3" s="366"/>
      <c r="D3" s="365"/>
      <c r="E3" s="366"/>
      <c r="F3" s="367" t="s">
        <v>753</v>
      </c>
      <c r="G3" s="368"/>
    </row>
    <row r="4" spans="1:7" ht="56" x14ac:dyDescent="0.3">
      <c r="A4" s="364" t="s">
        <v>21</v>
      </c>
      <c r="B4" s="365" t="s">
        <v>1024</v>
      </c>
      <c r="C4" s="365" t="s">
        <v>1024</v>
      </c>
      <c r="D4" s="365" t="s">
        <v>11</v>
      </c>
      <c r="E4" s="369" t="s">
        <v>1</v>
      </c>
      <c r="F4" s="370" t="s">
        <v>660</v>
      </c>
      <c r="G4" s="302"/>
    </row>
    <row r="5" spans="1:7" ht="42" x14ac:dyDescent="0.3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  <c r="G5" s="302"/>
    </row>
    <row r="6" spans="1:7" ht="18.649999999999999" customHeight="1" x14ac:dyDescent="0.3">
      <c r="A6" s="372">
        <v>43332</v>
      </c>
      <c r="B6" s="359">
        <f t="shared" ref="B6:B31" si="0">+IF(F6=0,"",C6/F6)</f>
        <v>389.98375982091909</v>
      </c>
      <c r="C6" s="373">
        <v>2665.5</v>
      </c>
      <c r="D6" s="360">
        <f t="shared" ref="D6:D31" si="1">+IF(ISERROR(B6/1.17),0,B6/1.17)</f>
        <v>333.31945283839241</v>
      </c>
      <c r="F6" s="361">
        <f>USD_CNY!B924</f>
        <v>6.8349000000000002</v>
      </c>
    </row>
    <row r="7" spans="1:7" ht="18.649999999999999" customHeight="1" x14ac:dyDescent="0.3">
      <c r="A7" s="372">
        <v>43333</v>
      </c>
      <c r="B7" s="359">
        <f t="shared" si="0"/>
        <v>379.85815312263594</v>
      </c>
      <c r="C7" s="373">
        <v>2596</v>
      </c>
      <c r="D7" s="360">
        <f t="shared" si="1"/>
        <v>324.66508813900509</v>
      </c>
      <c r="E7" s="1" t="s">
        <v>1025</v>
      </c>
      <c r="F7" s="361">
        <f>USD_CNY!B925</f>
        <v>6.83413</v>
      </c>
      <c r="G7" s="363">
        <f t="shared" ref="G7:G19" si="2">C7-C6</f>
        <v>-69.5</v>
      </c>
    </row>
    <row r="8" spans="1:7" ht="18.649999999999999" customHeight="1" x14ac:dyDescent="0.3">
      <c r="A8" s="372">
        <v>43334</v>
      </c>
      <c r="B8" s="359">
        <f t="shared" si="0"/>
        <v>385.93525954329289</v>
      </c>
      <c r="C8" s="373">
        <v>2635</v>
      </c>
      <c r="D8" s="360">
        <f t="shared" si="1"/>
        <v>329.85919619084865</v>
      </c>
      <c r="E8" s="1" t="s">
        <v>1025</v>
      </c>
      <c r="F8" s="361">
        <f>USD_CNY!B926</f>
        <v>6.8275699999999997</v>
      </c>
      <c r="G8" s="363">
        <f t="shared" si="2"/>
        <v>39</v>
      </c>
    </row>
    <row r="9" spans="1:7" ht="18.649999999999999" customHeight="1" x14ac:dyDescent="0.3">
      <c r="A9" s="372">
        <v>43335</v>
      </c>
      <c r="B9" s="359">
        <f t="shared" si="0"/>
        <v>374.39013701831783</v>
      </c>
      <c r="C9" s="373">
        <v>2563</v>
      </c>
      <c r="D9" s="360">
        <f t="shared" si="1"/>
        <v>319.99157010112634</v>
      </c>
      <c r="E9" s="1" t="s">
        <v>1025</v>
      </c>
      <c r="F9" s="1">
        <f>USD_CNY!B927</f>
        <v>6.8457999999999997</v>
      </c>
      <c r="G9" s="363">
        <f t="shared" si="2"/>
        <v>-72</v>
      </c>
    </row>
    <row r="10" spans="1:7" ht="18.649999999999999" customHeight="1" x14ac:dyDescent="0.3">
      <c r="A10" s="372">
        <v>43336</v>
      </c>
      <c r="B10" s="359">
        <f t="shared" si="0"/>
        <v>364.57857299333079</v>
      </c>
      <c r="C10" s="373">
        <v>2513</v>
      </c>
      <c r="D10" s="360">
        <f t="shared" si="1"/>
        <v>311.60561794301782</v>
      </c>
      <c r="E10" s="1" t="s">
        <v>1025</v>
      </c>
      <c r="F10" s="1">
        <f>USD_CNY!B928</f>
        <v>6.8928900000000004</v>
      </c>
      <c r="G10" s="363">
        <f t="shared" si="2"/>
        <v>-50</v>
      </c>
    </row>
    <row r="11" spans="1:7" ht="18.649999999999999" customHeight="1" x14ac:dyDescent="0.3">
      <c r="A11" s="372">
        <v>43339</v>
      </c>
      <c r="B11" s="359">
        <f t="shared" si="0"/>
        <v>369.49181456143344</v>
      </c>
      <c r="C11" s="373">
        <v>2512.5</v>
      </c>
      <c r="D11" s="359">
        <f t="shared" si="1"/>
        <v>315.80496971062689</v>
      </c>
      <c r="E11" s="1" t="s">
        <v>1025</v>
      </c>
      <c r="F11" s="1">
        <f>USD_CNY!B929</f>
        <v>6.7998799999999999</v>
      </c>
      <c r="G11" s="363">
        <f t="shared" si="2"/>
        <v>-0.5</v>
      </c>
    </row>
    <row r="12" spans="1:7" ht="18.649999999999999" customHeight="1" x14ac:dyDescent="0.3">
      <c r="A12" s="372">
        <v>43340</v>
      </c>
      <c r="B12" s="359">
        <f t="shared" si="0"/>
        <v>377.37821143190263</v>
      </c>
      <c r="C12" s="373">
        <v>2563.5</v>
      </c>
      <c r="D12" s="359">
        <f t="shared" si="1"/>
        <v>322.54547985632706</v>
      </c>
      <c r="E12" s="1" t="s">
        <v>1025</v>
      </c>
      <c r="F12" s="1">
        <f>USD_CNY!B930</f>
        <v>6.7929199999999996</v>
      </c>
      <c r="G12" s="363">
        <f t="shared" si="2"/>
        <v>51</v>
      </c>
    </row>
    <row r="13" spans="1:7" ht="18.649999999999999" customHeight="1" x14ac:dyDescent="0.3">
      <c r="A13" s="372">
        <v>43341</v>
      </c>
      <c r="B13" s="359">
        <f t="shared" si="0"/>
        <v>380.92716790210613</v>
      </c>
      <c r="C13" s="373">
        <v>2590</v>
      </c>
      <c r="D13" s="359">
        <f t="shared" si="1"/>
        <v>325.57877598470611</v>
      </c>
      <c r="E13" s="1" t="s">
        <v>1025</v>
      </c>
      <c r="F13" s="1">
        <f>USD_CNY!B931</f>
        <v>6.7991999999999999</v>
      </c>
      <c r="G13" s="363">
        <f t="shared" si="2"/>
        <v>26.5</v>
      </c>
    </row>
    <row r="14" spans="1:7" ht="18.649999999999999" customHeight="1" x14ac:dyDescent="0.3">
      <c r="A14" s="372">
        <v>43342</v>
      </c>
      <c r="B14" s="359">
        <f t="shared" si="0"/>
        <v>353.89370130152787</v>
      </c>
      <c r="C14" s="373">
        <v>2439</v>
      </c>
      <c r="D14" s="359">
        <f t="shared" si="1"/>
        <v>302.47324897566489</v>
      </c>
      <c r="E14" s="1" t="s">
        <v>1025</v>
      </c>
      <c r="F14" s="1">
        <f>USD_CNY!B932</f>
        <v>6.8918999999999997</v>
      </c>
      <c r="G14" s="363">
        <f t="shared" si="2"/>
        <v>-151</v>
      </c>
    </row>
    <row r="15" spans="1:7" ht="18.649999999999999" customHeight="1" x14ac:dyDescent="0.3">
      <c r="A15" s="372">
        <v>43343</v>
      </c>
      <c r="B15" s="359">
        <f t="shared" si="0"/>
        <v>351.23006989645887</v>
      </c>
      <c r="C15" s="373">
        <v>2411.5</v>
      </c>
      <c r="D15" s="359">
        <f t="shared" si="1"/>
        <v>300.19664093714437</v>
      </c>
      <c r="E15" s="1" t="s">
        <v>1025</v>
      </c>
      <c r="F15" s="1">
        <f>USD_CNY!B933</f>
        <v>6.8658700000000001</v>
      </c>
      <c r="G15" s="374">
        <f t="shared" si="2"/>
        <v>-27.5</v>
      </c>
    </row>
    <row r="16" spans="1:7" x14ac:dyDescent="0.3">
      <c r="A16" s="352">
        <v>43347</v>
      </c>
      <c r="B16" s="359">
        <f t="shared" si="0"/>
        <v>346.33922222189705</v>
      </c>
      <c r="C16" s="373">
        <v>2367</v>
      </c>
      <c r="D16" s="359">
        <f t="shared" si="1"/>
        <v>296.01642924948464</v>
      </c>
      <c r="E16" s="1" t="s">
        <v>1025</v>
      </c>
      <c r="F16" s="1">
        <f>USD_CNY!B934</f>
        <v>6.8343400000000001</v>
      </c>
      <c r="G16" s="374">
        <v>-27.5</v>
      </c>
    </row>
    <row r="17" spans="1:7" x14ac:dyDescent="0.3">
      <c r="A17" s="352">
        <v>43348</v>
      </c>
      <c r="B17" s="359">
        <f t="shared" si="0"/>
        <v>348.24127206623155</v>
      </c>
      <c r="C17" s="373">
        <v>2385</v>
      </c>
      <c r="D17" s="359">
        <f t="shared" si="1"/>
        <v>297.64211287712101</v>
      </c>
      <c r="E17" s="1" t="s">
        <v>1025</v>
      </c>
      <c r="F17" s="1">
        <f>USD_CNY!B935</f>
        <v>6.8487</v>
      </c>
      <c r="G17" s="363">
        <f t="shared" si="2"/>
        <v>18</v>
      </c>
    </row>
    <row r="18" spans="1:7" x14ac:dyDescent="0.3">
      <c r="A18" s="352">
        <v>43349</v>
      </c>
      <c r="B18" s="359">
        <f t="shared" si="0"/>
        <v>351.79771996492258</v>
      </c>
      <c r="C18" s="373">
        <v>2407</v>
      </c>
      <c r="D18" s="359">
        <f t="shared" si="1"/>
        <v>300.68181193583126</v>
      </c>
      <c r="E18" s="1" t="s">
        <v>1025</v>
      </c>
      <c r="F18" s="1">
        <f>USD_CNY!B936</f>
        <v>6.8419999999999996</v>
      </c>
      <c r="G18" s="363">
        <f t="shared" si="2"/>
        <v>22</v>
      </c>
    </row>
    <row r="19" spans="1:7" x14ac:dyDescent="0.3">
      <c r="A19" s="352">
        <v>43350</v>
      </c>
      <c r="B19" s="359">
        <f t="shared" si="0"/>
        <v>352.50214423584112</v>
      </c>
      <c r="C19" s="373">
        <v>2412.5</v>
      </c>
      <c r="D19" s="359">
        <f t="shared" si="1"/>
        <v>301.28388396225739</v>
      </c>
      <c r="E19" s="1" t="s">
        <v>1025</v>
      </c>
      <c r="F19" s="1">
        <f>USD_CNY!B937</f>
        <v>6.8439300000000003</v>
      </c>
      <c r="G19" s="363">
        <f t="shared" si="2"/>
        <v>5.5</v>
      </c>
    </row>
    <row r="20" spans="1:7" x14ac:dyDescent="0.3">
      <c r="A20" s="352">
        <v>43353</v>
      </c>
      <c r="B20" s="359">
        <f t="shared" si="0"/>
        <v>348.99841536642646</v>
      </c>
      <c r="C20" s="373">
        <v>2394</v>
      </c>
      <c r="D20" s="359">
        <f t="shared" si="1"/>
        <v>298.2892439029286</v>
      </c>
      <c r="E20" s="1" t="s">
        <v>1025</v>
      </c>
      <c r="F20" s="1">
        <f>USD_CNY!B938</f>
        <v>6.8596300000000001</v>
      </c>
      <c r="G20" s="363">
        <f t="shared" ref="G20:G25" si="3">C20-C19</f>
        <v>-18.5</v>
      </c>
    </row>
    <row r="21" spans="1:7" x14ac:dyDescent="0.3">
      <c r="A21" s="352">
        <v>43354</v>
      </c>
      <c r="B21" s="359">
        <f t="shared" si="0"/>
        <v>332.83905156164883</v>
      </c>
      <c r="C21" s="373">
        <v>2285</v>
      </c>
      <c r="D21" s="359">
        <f t="shared" si="1"/>
        <v>284.47782184756312</v>
      </c>
      <c r="E21" s="1" t="s">
        <v>1025</v>
      </c>
      <c r="F21" s="1">
        <f>USD_CNY!B939</f>
        <v>6.8651799999999996</v>
      </c>
      <c r="G21" s="363">
        <f t="shared" si="3"/>
        <v>-109</v>
      </c>
    </row>
    <row r="22" spans="1:7" x14ac:dyDescent="0.3">
      <c r="A22" s="352">
        <v>43355</v>
      </c>
      <c r="B22" s="359">
        <f t="shared" si="0"/>
        <v>325.58105710213226</v>
      </c>
      <c r="C22" s="373">
        <v>2238.5</v>
      </c>
      <c r="D22" s="359">
        <f t="shared" si="1"/>
        <v>278.27440777960027</v>
      </c>
      <c r="E22" s="1" t="s">
        <v>1025</v>
      </c>
      <c r="F22" s="1">
        <f>USD_CNY!B940</f>
        <v>6.8754</v>
      </c>
      <c r="G22" s="363">
        <f t="shared" si="3"/>
        <v>-46.5</v>
      </c>
    </row>
    <row r="23" spans="1:7" x14ac:dyDescent="0.3">
      <c r="A23" s="352">
        <v>43356</v>
      </c>
      <c r="B23" s="359">
        <f t="shared" si="0"/>
        <v>327.58216993004947</v>
      </c>
      <c r="C23" s="373">
        <v>2238.5</v>
      </c>
      <c r="D23" s="359">
        <f t="shared" si="1"/>
        <v>279.98476062397395</v>
      </c>
      <c r="E23" s="1" t="s">
        <v>1025</v>
      </c>
      <c r="F23" s="1">
        <f>USD_CNY!B941</f>
        <v>6.8334000000000001</v>
      </c>
      <c r="G23" s="363">
        <f t="shared" si="3"/>
        <v>0</v>
      </c>
    </row>
    <row r="24" spans="1:7" x14ac:dyDescent="0.3">
      <c r="A24" s="352">
        <v>43357</v>
      </c>
      <c r="B24" s="359">
        <f t="shared" si="0"/>
        <v>329.50638336423827</v>
      </c>
      <c r="C24" s="373">
        <v>2255</v>
      </c>
      <c r="D24" s="359">
        <f t="shared" si="1"/>
        <v>281.62938749080195</v>
      </c>
      <c r="E24" s="1" t="s">
        <v>1025</v>
      </c>
      <c r="F24" s="1">
        <f>USD_CNY!B942</f>
        <v>6.8435699999999997</v>
      </c>
      <c r="G24" s="363">
        <f t="shared" si="3"/>
        <v>16.5</v>
      </c>
    </row>
    <row r="25" spans="1:7" x14ac:dyDescent="0.3">
      <c r="A25" s="352">
        <v>43360</v>
      </c>
      <c r="B25" s="359">
        <f t="shared" si="0"/>
        <v>330.2414840876379</v>
      </c>
      <c r="C25" s="373">
        <v>2271.5</v>
      </c>
      <c r="D25" s="359">
        <f t="shared" si="1"/>
        <v>282.25767870738287</v>
      </c>
      <c r="E25" s="1" t="s">
        <v>1025</v>
      </c>
      <c r="F25" s="1">
        <f>USD_CNY!B943</f>
        <v>6.8783000000000003</v>
      </c>
      <c r="G25" s="363">
        <f t="shared" si="3"/>
        <v>16.5</v>
      </c>
    </row>
    <row r="26" spans="1:7" x14ac:dyDescent="0.3">
      <c r="A26" s="352">
        <v>43361</v>
      </c>
      <c r="B26" s="359">
        <f t="shared" si="0"/>
        <v>330.47985092010248</v>
      </c>
      <c r="C26" s="373">
        <v>2270</v>
      </c>
      <c r="D26" s="359">
        <f t="shared" si="1"/>
        <v>282.46141104282265</v>
      </c>
      <c r="E26" s="1" t="s">
        <v>1025</v>
      </c>
      <c r="F26" s="1">
        <f>USD_CNY!B944</f>
        <v>6.8688000000000002</v>
      </c>
      <c r="G26" s="363">
        <f>C26-C25</f>
        <v>-1.5</v>
      </c>
    </row>
    <row r="27" spans="1:7" x14ac:dyDescent="0.3">
      <c r="A27" s="352">
        <v>43362</v>
      </c>
      <c r="B27" s="359">
        <f t="shared" si="0"/>
        <v>338.83576962666831</v>
      </c>
      <c r="C27" s="373">
        <v>2324</v>
      </c>
      <c r="D27" s="359">
        <f t="shared" si="1"/>
        <v>289.60322190313531</v>
      </c>
      <c r="E27" s="1" t="s">
        <v>1025</v>
      </c>
      <c r="F27" s="1">
        <f>USD_CNY!B945</f>
        <v>6.8587800000000003</v>
      </c>
      <c r="G27" s="363">
        <f>C27-C26</f>
        <v>54</v>
      </c>
    </row>
    <row r="28" spans="1:7" x14ac:dyDescent="0.3">
      <c r="A28" s="352">
        <v>43363</v>
      </c>
      <c r="B28" s="359">
        <f t="shared" si="0"/>
        <v>339.13222434833631</v>
      </c>
      <c r="C28" s="373">
        <v>2323.5</v>
      </c>
      <c r="D28" s="359">
        <f t="shared" si="1"/>
        <v>289.85660200712505</v>
      </c>
      <c r="E28" s="1" t="s">
        <v>1025</v>
      </c>
      <c r="F28" s="1">
        <f>USD_CNY!B946</f>
        <v>6.8513099999999998</v>
      </c>
      <c r="G28" s="363">
        <f>C28-C27</f>
        <v>-0.5</v>
      </c>
    </row>
    <row r="29" spans="1:7" x14ac:dyDescent="0.3">
      <c r="A29" s="352">
        <v>43364</v>
      </c>
      <c r="B29" s="359">
        <f t="shared" si="0"/>
        <v>348.94015555604335</v>
      </c>
      <c r="C29" s="373">
        <v>2384.5</v>
      </c>
      <c r="D29" s="359">
        <f t="shared" si="1"/>
        <v>298.23944919319945</v>
      </c>
      <c r="E29" s="1" t="s">
        <v>1025</v>
      </c>
      <c r="F29" s="1">
        <f>USD_CNY!B947</f>
        <v>6.8335499999999998</v>
      </c>
      <c r="G29" s="363">
        <f>C29-C28</f>
        <v>61</v>
      </c>
    </row>
    <row r="30" spans="1:7" x14ac:dyDescent="0.3">
      <c r="A30" s="352">
        <v>43368</v>
      </c>
      <c r="B30" s="359">
        <f t="shared" si="0"/>
        <v>340.49320542750246</v>
      </c>
      <c r="C30" s="373">
        <v>2338</v>
      </c>
      <c r="D30" s="359">
        <f t="shared" si="1"/>
        <v>291.01983369872005</v>
      </c>
      <c r="E30" s="1" t="s">
        <v>1025</v>
      </c>
      <c r="F30" s="1">
        <f>USD_CNY!B948</f>
        <v>6.8665099999999999</v>
      </c>
      <c r="G30" s="363">
        <f t="shared" ref="G30:G35" si="4">C30-C29</f>
        <v>-46.5</v>
      </c>
    </row>
    <row r="31" spans="1:7" x14ac:dyDescent="0.3">
      <c r="A31" s="352">
        <v>43369</v>
      </c>
      <c r="B31" s="359">
        <f t="shared" si="0"/>
        <v>332.92273105842202</v>
      </c>
      <c r="C31" s="373">
        <v>2286.5</v>
      </c>
      <c r="D31" s="359">
        <f t="shared" si="1"/>
        <v>284.54934278497609</v>
      </c>
      <c r="E31" s="1" t="s">
        <v>1025</v>
      </c>
      <c r="F31" s="1">
        <f>USD_CNY!B949</f>
        <v>6.8679600000000001</v>
      </c>
      <c r="G31" s="363">
        <f t="shared" si="4"/>
        <v>-51.5</v>
      </c>
    </row>
    <row r="32" spans="1:7" x14ac:dyDescent="0.3">
      <c r="C32" s="373"/>
      <c r="G32" s="363">
        <f t="shared" si="4"/>
        <v>-2286.5</v>
      </c>
    </row>
    <row r="33" spans="3:7" x14ac:dyDescent="0.3">
      <c r="C33" s="373"/>
      <c r="G33" s="363">
        <f t="shared" si="4"/>
        <v>0</v>
      </c>
    </row>
    <row r="34" spans="3:7" x14ac:dyDescent="0.3">
      <c r="G34" s="363">
        <f t="shared" si="4"/>
        <v>0</v>
      </c>
    </row>
    <row r="35" spans="3:7" x14ac:dyDescent="0.3">
      <c r="G35" s="363">
        <f t="shared" si="4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2018-09-26T04:13:05Z</dcterms:modified>
</cp:coreProperties>
</file>